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get\General Fund v. Expenses\"/>
    </mc:Choice>
  </mc:AlternateContent>
  <bookViews>
    <workbookView xWindow="360" yWindow="108" windowWidth="11292" windowHeight="6756"/>
  </bookViews>
  <sheets>
    <sheet name="dept budget comparison '08-'17" sheetId="1" r:id="rId1"/>
  </sheets>
  <definedNames>
    <definedName name="_xlnm.Print_Area" localSheetId="0">'dept budget comparison ''08-''17'!$A$1:$AF$77</definedName>
    <definedName name="_xlnm.Print_Titles" localSheetId="0">'dept budget comparison ''08-''17'!$1:$2</definedName>
  </definedNames>
  <calcPr calcId="162913" fullCalcOnLoad="1" fullPrecision="0"/>
</workbook>
</file>

<file path=xl/calcChain.xml><?xml version="1.0" encoding="utf-8"?>
<calcChain xmlns="http://schemas.openxmlformats.org/spreadsheetml/2006/main">
  <c r="X54" i="1" l="1"/>
  <c r="X58" i="1" s="1"/>
  <c r="AF50" i="1"/>
  <c r="AF48" i="1"/>
  <c r="AF46" i="1"/>
  <c r="AF44" i="1"/>
  <c r="AF42" i="1"/>
  <c r="AF40" i="1"/>
  <c r="AF38" i="1"/>
  <c r="AF36" i="1"/>
  <c r="AF34" i="1"/>
  <c r="AF32" i="1"/>
  <c r="AF30" i="1"/>
  <c r="AF28" i="1"/>
  <c r="AF26" i="1"/>
  <c r="AF24" i="1"/>
  <c r="AF22" i="1"/>
  <c r="AF20" i="1"/>
  <c r="AF18" i="1"/>
  <c r="AF16" i="1"/>
  <c r="AF14" i="1"/>
  <c r="AF12" i="1"/>
  <c r="AF10" i="1"/>
  <c r="AF8" i="1"/>
  <c r="AF6" i="1"/>
  <c r="AF51" i="1"/>
  <c r="AF49" i="1"/>
  <c r="AF47" i="1"/>
  <c r="AF45" i="1"/>
  <c r="AF43" i="1"/>
  <c r="AF41" i="1"/>
  <c r="AF39" i="1"/>
  <c r="AF37" i="1"/>
  <c r="AF35" i="1"/>
  <c r="AF33" i="1"/>
  <c r="AF31" i="1"/>
  <c r="AF29" i="1"/>
  <c r="AF27" i="1"/>
  <c r="AF25" i="1"/>
  <c r="AF23" i="1"/>
  <c r="AF21" i="1"/>
  <c r="AF19" i="1"/>
  <c r="AF17" i="1"/>
  <c r="AF15" i="1"/>
  <c r="AF13" i="1"/>
  <c r="AF11" i="1"/>
  <c r="AF9" i="1"/>
  <c r="AF7" i="1"/>
  <c r="AF5" i="1"/>
  <c r="AF4" i="1"/>
  <c r="AF3" i="1"/>
  <c r="AF54" i="1" s="1"/>
  <c r="AF58" i="1" s="1"/>
  <c r="AD54" i="1"/>
  <c r="AD58" i="1" s="1"/>
  <c r="AC54" i="1"/>
  <c r="AC58" i="1"/>
  <c r="AA54" i="1"/>
  <c r="AA58" i="1" s="1"/>
  <c r="Z54" i="1"/>
  <c r="Z58" i="1"/>
  <c r="W54" i="1"/>
  <c r="W58" i="1" s="1"/>
  <c r="U54" i="1"/>
  <c r="U58" i="1"/>
  <c r="T54" i="1"/>
  <c r="T58" i="1" s="1"/>
  <c r="R54" i="1"/>
  <c r="R58" i="1"/>
  <c r="B54" i="1"/>
  <c r="B58" i="1" s="1"/>
  <c r="C54" i="1"/>
  <c r="C58" i="1"/>
  <c r="E54" i="1"/>
  <c r="F54" i="1"/>
  <c r="F58" i="1"/>
  <c r="H54" i="1"/>
  <c r="H58" i="1" s="1"/>
  <c r="I54" i="1"/>
  <c r="I58" i="1"/>
  <c r="K54" i="1"/>
  <c r="K58" i="1" s="1"/>
  <c r="L54" i="1"/>
  <c r="L58" i="1"/>
  <c r="N54" i="1"/>
  <c r="N58" i="1" s="1"/>
  <c r="O54" i="1"/>
  <c r="O58" i="1"/>
  <c r="Q54" i="1"/>
  <c r="Q58" i="1" s="1"/>
  <c r="E58" i="1"/>
</calcChain>
</file>

<file path=xl/sharedStrings.xml><?xml version="1.0" encoding="utf-8"?>
<sst xmlns="http://schemas.openxmlformats.org/spreadsheetml/2006/main" count="80" uniqueCount="80">
  <si>
    <t>Commissioners</t>
  </si>
  <si>
    <t>Capital Improvements</t>
  </si>
  <si>
    <t>Buildings &amp; Grounds</t>
  </si>
  <si>
    <t>Office Services</t>
  </si>
  <si>
    <t>Telecommunications</t>
  </si>
  <si>
    <t>Custodial</t>
  </si>
  <si>
    <t>Common Costs</t>
  </si>
  <si>
    <t>Workforce Development Agency</t>
  </si>
  <si>
    <t xml:space="preserve">Community Development - Economic Development </t>
  </si>
  <si>
    <t>Community Development - County Planning</t>
  </si>
  <si>
    <t>EMA - Hazardous Materials</t>
  </si>
  <si>
    <t>EMA - Disaster Services</t>
  </si>
  <si>
    <t>Apiary Inspection</t>
  </si>
  <si>
    <t>Vital Statistics</t>
  </si>
  <si>
    <t>Port Authority</t>
  </si>
  <si>
    <t>Public Assistance</t>
  </si>
  <si>
    <t>Building Inspection</t>
  </si>
  <si>
    <t>Insurance/Pensions/Taxes</t>
  </si>
  <si>
    <t>Levies &amp; Assessments</t>
  </si>
  <si>
    <t>Auditor</t>
  </si>
  <si>
    <t>Treasurer</t>
  </si>
  <si>
    <t>Prosecutor</t>
  </si>
  <si>
    <t>Prosecutor IV-D</t>
  </si>
  <si>
    <t>Board of Revision</t>
  </si>
  <si>
    <t>Tax Map</t>
  </si>
  <si>
    <t>Appellate Court</t>
  </si>
  <si>
    <t>Common Pleas Court</t>
  </si>
  <si>
    <t>Domestic Relations Court</t>
  </si>
  <si>
    <t>Domestic Relations Court - Juvenile Probation</t>
  </si>
  <si>
    <t>Domestic Relations Court - Juvenile Detention Home</t>
  </si>
  <si>
    <t>Domestic Relations Court - Child Support</t>
  </si>
  <si>
    <t>Domestic Relations Court - Pathways</t>
  </si>
  <si>
    <t>Domestic Relations Court - Turning Point</t>
  </si>
  <si>
    <t>Domestic Relations Court - Juvenile Complex</t>
  </si>
  <si>
    <t>Probate Court</t>
  </si>
  <si>
    <t>Clerk of Courts</t>
  </si>
  <si>
    <t>Coroner</t>
  </si>
  <si>
    <t>Municipal Court</t>
  </si>
  <si>
    <t>Board of Elections</t>
  </si>
  <si>
    <t>Sheriff</t>
  </si>
  <si>
    <t>Recorder</t>
  </si>
  <si>
    <t>Veterans Services</t>
  </si>
  <si>
    <t>Law Library</t>
  </si>
  <si>
    <t>DEPARTMENT NAME</t>
  </si>
  <si>
    <t>2008             DEPARTMENT            BUDGET            AMOUNT</t>
  </si>
  <si>
    <t>2009             DEPARTMENT            BUDGET            AMOUNT</t>
  </si>
  <si>
    <t>Commissioners Operations/Transfers</t>
  </si>
  <si>
    <t xml:space="preserve">GENERAL FUND TOTAL  =  </t>
  </si>
  <si>
    <t>2010             DEPARTMENT            BUDGET            AMOUNT</t>
  </si>
  <si>
    <t>2011             DEPARTMENT            BUDGET            AMOUNT</t>
  </si>
  <si>
    <t>Records Center</t>
  </si>
  <si>
    <t>Prosecutor IV-E</t>
  </si>
  <si>
    <t xml:space="preserve">Commissioners Miscellaneous/Allocations </t>
  </si>
  <si>
    <t>show a reduced amount from Year 2009 allocation, because of Funding from the Criminal Justice Levy Fund #1010.</t>
  </si>
  <si>
    <t>Commissioners Miscellaneous/Allocations (i.e. Jail Subsidy/Sheriff) Department and Prosecutor Department Budgets for Year 2010 &amp; 2011</t>
  </si>
  <si>
    <t>These departments are now moved back to the General Fund for 2012.</t>
  </si>
  <si>
    <t>2008             DEPARTMENT            EXPENSES            AMOUNT</t>
  </si>
  <si>
    <t>2008 Additional funds given to general fund payroll accounts to cover 27th pay moved from 2009.</t>
  </si>
  <si>
    <t>2009             DEPARTMENT            EXPENSES            AMOUNT</t>
  </si>
  <si>
    <t>2010             DEPARTMENT            EXPENSE           AMOUNT</t>
  </si>
  <si>
    <t>2011             DEPARTMENT             EXPENSES           AMOUNT</t>
  </si>
  <si>
    <t>TOTAL</t>
  </si>
  <si>
    <t>JAIL/PROS FUNDED FROM CRIMINAL JUSTICE</t>
  </si>
  <si>
    <t>2012             DEPARTMENT            BUDGET            AMOUNT</t>
  </si>
  <si>
    <t>Common Pleas Court - Non Operating</t>
  </si>
  <si>
    <t>2012             DEPARTMENT             EXPENSES           AMOUNT</t>
  </si>
  <si>
    <t>2013             DEPARTMENT            BUDGET            AMOUNT</t>
  </si>
  <si>
    <t>for vacation/sick payouts and unanticpated revenue.</t>
  </si>
  <si>
    <t xml:space="preserve">In some cases, departments expenditures exceeded budget-please keep in mind, the budget reflects 1/1/20xx. Most departments transfer between departments to cover expenses as well getting reimbursed </t>
  </si>
  <si>
    <t>2014             DEPARTMENT            BUDGET            AMOUNT</t>
  </si>
  <si>
    <t>Domestic Relations Court - Non Operating</t>
  </si>
  <si>
    <t>2013             DEPARTMENT             EXPENSES           AMOUNT</t>
  </si>
  <si>
    <t>2014             DEPARTMENT             EXPENSES           AMOUNT</t>
  </si>
  <si>
    <t>2015             DEPARTMENT            BUDGET            AMOUNT</t>
  </si>
  <si>
    <t xml:space="preserve"> BUDGET DIFFERENCE YEARS 2017 vs 2008</t>
  </si>
  <si>
    <t>2016             DEPARTMENT            BUDGET            AMOUNT</t>
  </si>
  <si>
    <t>2017             DEPARTMENT            BUDGET            AMOUNT</t>
  </si>
  <si>
    <t>2015             DEPARTMENT             EXPENSES           AMOUNT</t>
  </si>
  <si>
    <t>2016             DEPARTMENT             EXPENSES           AMOUNT</t>
  </si>
  <si>
    <t>2017             DEPARTMENT             EXPENSES         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</si>
</sst>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5" formatCode="&quot;$&quot;#,##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8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left" wrapText="1"/>
    </xf>
    <xf numFmtId="38" fontId="2" fillId="2" borderId="0" xfId="0" applyNumberFormat="1" applyFont="1" applyFill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6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6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Continuous" wrapText="1"/>
    </xf>
    <xf numFmtId="38" fontId="3" fillId="0" borderId="1" xfId="0" applyNumberFormat="1" applyFont="1" applyBorder="1" applyAlignment="1">
      <alignment horizontal="centerContinuous" wrapText="1"/>
    </xf>
    <xf numFmtId="38" fontId="0" fillId="0" borderId="0" xfId="0" applyNumberFormat="1"/>
    <xf numFmtId="38" fontId="1" fillId="0" borderId="0" xfId="0" applyNumberFormat="1" applyFont="1" applyAlignment="1">
      <alignment horizontal="left"/>
    </xf>
    <xf numFmtId="38" fontId="2" fillId="0" borderId="0" xfId="0" applyNumberFormat="1" applyFont="1" applyFill="1" applyAlignment="1">
      <alignment horizontal="right"/>
    </xf>
    <xf numFmtId="10" fontId="3" fillId="0" borderId="1" xfId="0" applyNumberFormat="1" applyFont="1" applyFill="1" applyBorder="1" applyAlignment="1">
      <alignment horizontal="centerContinuous" wrapText="1"/>
    </xf>
    <xf numFmtId="10" fontId="0" fillId="0" borderId="0" xfId="0" applyNumberFormat="1"/>
    <xf numFmtId="10" fontId="1" fillId="0" borderId="0" xfId="0" applyNumberFormat="1" applyFont="1" applyAlignment="1">
      <alignment horizontal="left"/>
    </xf>
    <xf numFmtId="38" fontId="0" fillId="2" borderId="0" xfId="0" applyNumberFormat="1" applyFill="1"/>
    <xf numFmtId="6" fontId="0" fillId="0" borderId="0" xfId="0" applyNumberFormat="1"/>
    <xf numFmtId="0" fontId="0" fillId="0" borderId="0" xfId="0" applyFill="1" applyAlignment="1">
      <alignment horizontal="left" wrapText="1"/>
    </xf>
    <xf numFmtId="38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left"/>
    </xf>
    <xf numFmtId="38" fontId="2" fillId="2" borderId="0" xfId="0" applyNumberFormat="1" applyFont="1" applyFill="1"/>
    <xf numFmtId="6" fontId="1" fillId="0" borderId="0" xfId="0" applyNumberFormat="1" applyFont="1"/>
    <xf numFmtId="165" fontId="0" fillId="0" borderId="0" xfId="0" applyNumberFormat="1"/>
    <xf numFmtId="3" fontId="0" fillId="2" borderId="0" xfId="0" applyNumberFormat="1" applyFill="1"/>
    <xf numFmtId="3" fontId="0" fillId="0" borderId="0" xfId="0" applyNumberFormat="1"/>
    <xf numFmtId="3" fontId="0" fillId="0" borderId="0" xfId="0" applyNumberFormat="1" applyFill="1"/>
    <xf numFmtId="165" fontId="1" fillId="0" borderId="0" xfId="0" applyNumberFormat="1" applyFont="1"/>
    <xf numFmtId="49" fontId="3" fillId="0" borderId="1" xfId="0" applyNumberFormat="1" applyFont="1" applyBorder="1" applyAlignment="1">
      <alignment horizontal="center" wrapText="1"/>
    </xf>
    <xf numFmtId="38" fontId="4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center" wrapText="1"/>
    </xf>
    <xf numFmtId="38" fontId="1" fillId="0" borderId="0" xfId="0" applyNumberFormat="1" applyFont="1"/>
    <xf numFmtId="38" fontId="1" fillId="2" borderId="0" xfId="0" applyNumberFormat="1" applyFont="1" applyFill="1"/>
    <xf numFmtId="38" fontId="3" fillId="0" borderId="2" xfId="0" applyNumberFormat="1" applyFont="1" applyBorder="1" applyAlignment="1">
      <alignment horizontal="center" wrapText="1"/>
    </xf>
    <xf numFmtId="38" fontId="3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7"/>
  <sheetViews>
    <sheetView tabSelected="1" zoomScaleNormal="100" workbookViewId="0">
      <selection activeCell="B2" sqref="B2"/>
    </sheetView>
  </sheetViews>
  <sheetFormatPr defaultRowHeight="13.2" x14ac:dyDescent="0.25"/>
  <cols>
    <col min="1" max="1" width="42.109375" style="1" customWidth="1"/>
    <col min="2" max="3" width="11.5546875" customWidth="1"/>
    <col min="4" max="4" width="1.77734375" customWidth="1"/>
    <col min="5" max="6" width="11.88671875" style="19" customWidth="1"/>
    <col min="7" max="7" width="1.77734375" style="19" customWidth="1"/>
    <col min="8" max="9" width="11.88671875" style="19" customWidth="1"/>
    <col min="10" max="10" width="1.77734375" style="19" customWidth="1"/>
    <col min="11" max="12" width="11.88671875" style="19" customWidth="1"/>
    <col min="13" max="13" width="1.77734375" style="19" customWidth="1"/>
    <col min="14" max="15" width="11.77734375" bestFit="1" customWidth="1"/>
    <col min="16" max="16" width="1.77734375" customWidth="1"/>
    <col min="17" max="17" width="11.77734375" bestFit="1" customWidth="1"/>
    <col min="18" max="18" width="11.77734375" customWidth="1"/>
    <col min="19" max="19" width="1.77734375" customWidth="1"/>
    <col min="20" max="21" width="11.77734375" customWidth="1"/>
    <col min="22" max="22" width="1.77734375" customWidth="1"/>
    <col min="23" max="24" width="11.77734375" customWidth="1"/>
    <col min="25" max="25" width="1.77734375" customWidth="1"/>
    <col min="26" max="27" width="11.77734375" customWidth="1"/>
    <col min="28" max="28" width="1.77734375" customWidth="1"/>
    <col min="29" max="30" width="11.77734375" customWidth="1"/>
    <col min="31" max="31" width="1.77734375" customWidth="1"/>
    <col min="32" max="32" width="13.33203125" style="23" customWidth="1"/>
  </cols>
  <sheetData>
    <row r="1" spans="1:32" ht="48.15" customHeight="1" thickBot="1" x14ac:dyDescent="0.3">
      <c r="A1" s="17" t="s">
        <v>43</v>
      </c>
      <c r="B1" s="17" t="s">
        <v>44</v>
      </c>
      <c r="C1" s="18" t="s">
        <v>56</v>
      </c>
      <c r="D1" s="18"/>
      <c r="E1" s="18" t="s">
        <v>45</v>
      </c>
      <c r="F1" s="18" t="s">
        <v>58</v>
      </c>
      <c r="G1" s="18"/>
      <c r="H1" s="18" t="s">
        <v>48</v>
      </c>
      <c r="I1" s="18" t="s">
        <v>59</v>
      </c>
      <c r="J1" s="18"/>
      <c r="K1" s="18" t="s">
        <v>49</v>
      </c>
      <c r="L1" s="18" t="s">
        <v>60</v>
      </c>
      <c r="M1" s="18"/>
      <c r="N1" s="38" t="s">
        <v>63</v>
      </c>
      <c r="O1" s="44" t="s">
        <v>65</v>
      </c>
      <c r="P1" s="45"/>
      <c r="Q1" s="41" t="s">
        <v>66</v>
      </c>
      <c r="R1" s="44" t="s">
        <v>71</v>
      </c>
      <c r="S1" s="45"/>
      <c r="T1" s="41" t="s">
        <v>69</v>
      </c>
      <c r="U1" s="44" t="s">
        <v>72</v>
      </c>
      <c r="V1" s="45"/>
      <c r="W1" s="41" t="s">
        <v>73</v>
      </c>
      <c r="X1" s="44" t="s">
        <v>77</v>
      </c>
      <c r="Y1" s="45"/>
      <c r="Z1" s="41" t="s">
        <v>75</v>
      </c>
      <c r="AA1" s="44" t="s">
        <v>78</v>
      </c>
      <c r="AB1" s="45"/>
      <c r="AC1" s="41" t="s">
        <v>76</v>
      </c>
      <c r="AD1" s="44" t="s">
        <v>79</v>
      </c>
      <c r="AE1" s="45"/>
      <c r="AF1" s="22" t="s">
        <v>74</v>
      </c>
    </row>
    <row r="3" spans="1:32" x14ac:dyDescent="0.25">
      <c r="A3" s="3" t="s">
        <v>0</v>
      </c>
      <c r="B3" s="15">
        <v>1708137</v>
      </c>
      <c r="C3" s="15">
        <v>1470679</v>
      </c>
      <c r="D3" s="15"/>
      <c r="E3" s="15">
        <v>1449860</v>
      </c>
      <c r="F3" s="15">
        <v>1249103</v>
      </c>
      <c r="G3" s="15"/>
      <c r="H3" s="26">
        <v>1417432</v>
      </c>
      <c r="I3" s="26">
        <v>1245440</v>
      </c>
      <c r="J3" s="26"/>
      <c r="K3" s="26">
        <v>1342469</v>
      </c>
      <c r="L3" s="26">
        <v>1108472</v>
      </c>
      <c r="M3" s="26"/>
      <c r="N3" s="33">
        <v>1342469</v>
      </c>
      <c r="O3" s="26">
        <v>1079433</v>
      </c>
      <c r="P3" s="33"/>
      <c r="Q3" s="33">
        <v>1271539</v>
      </c>
      <c r="R3" s="33">
        <v>1018515</v>
      </c>
      <c r="S3" s="33"/>
      <c r="T3" s="33">
        <v>1277069</v>
      </c>
      <c r="U3" s="33">
        <v>954776</v>
      </c>
      <c r="V3" s="33"/>
      <c r="W3" s="33">
        <v>1297033</v>
      </c>
      <c r="X3" s="33">
        <v>1027315</v>
      </c>
      <c r="Y3" s="33"/>
      <c r="Z3" s="33">
        <v>1297033</v>
      </c>
      <c r="AA3" s="33">
        <v>1043049</v>
      </c>
      <c r="AB3" s="33"/>
      <c r="AC3" s="33">
        <v>1355046</v>
      </c>
      <c r="AD3" s="33">
        <v>1082447</v>
      </c>
      <c r="AE3" s="33"/>
      <c r="AF3" s="32">
        <f t="shared" ref="AF3:AF34" si="0">SUM(AC3-B3)</f>
        <v>-353091</v>
      </c>
    </row>
    <row r="4" spans="1:32" s="10" customFormat="1" x14ac:dyDescent="0.25">
      <c r="A4" s="8" t="s">
        <v>50</v>
      </c>
      <c r="B4" s="9">
        <v>245091</v>
      </c>
      <c r="C4" s="9">
        <v>209897</v>
      </c>
      <c r="D4" s="9"/>
      <c r="E4" s="9">
        <v>211895</v>
      </c>
      <c r="F4" s="9">
        <v>182993</v>
      </c>
      <c r="G4" s="9"/>
      <c r="H4" s="25">
        <v>207903</v>
      </c>
      <c r="I4" s="25">
        <v>179380</v>
      </c>
      <c r="J4" s="25"/>
      <c r="K4" s="25">
        <v>198073</v>
      </c>
      <c r="L4" s="25">
        <v>158066</v>
      </c>
      <c r="M4" s="25"/>
      <c r="N4" s="34">
        <v>198073</v>
      </c>
      <c r="O4" s="25">
        <v>127749</v>
      </c>
      <c r="P4" s="34"/>
      <c r="Q4" s="34">
        <v>201700</v>
      </c>
      <c r="R4" s="34">
        <v>149911</v>
      </c>
      <c r="S4" s="34"/>
      <c r="T4" s="34">
        <v>202781</v>
      </c>
      <c r="U4" s="34">
        <v>141951</v>
      </c>
      <c r="V4" s="34"/>
      <c r="W4" s="34">
        <v>207371</v>
      </c>
      <c r="X4" s="34">
        <v>160619</v>
      </c>
      <c r="Y4" s="34"/>
      <c r="Z4" s="34">
        <v>207371</v>
      </c>
      <c r="AA4" s="34">
        <v>146052</v>
      </c>
      <c r="AB4" s="34"/>
      <c r="AC4" s="34">
        <v>212511</v>
      </c>
      <c r="AD4" s="34">
        <v>152818</v>
      </c>
      <c r="AE4" s="34"/>
      <c r="AF4" s="43">
        <f t="shared" si="0"/>
        <v>-32580</v>
      </c>
    </row>
    <row r="5" spans="1:32" x14ac:dyDescent="0.25">
      <c r="A5" s="3" t="s">
        <v>1</v>
      </c>
      <c r="B5" s="6">
        <v>662000</v>
      </c>
      <c r="C5" s="6">
        <v>280511</v>
      </c>
      <c r="D5" s="6"/>
      <c r="E5" s="6">
        <v>207902</v>
      </c>
      <c r="F5" s="6">
        <v>86030</v>
      </c>
      <c r="G5" s="6"/>
      <c r="H5" s="19">
        <v>207902</v>
      </c>
      <c r="I5" s="19">
        <v>102723</v>
      </c>
      <c r="K5" s="19">
        <v>207902</v>
      </c>
      <c r="L5" s="19">
        <v>122685</v>
      </c>
      <c r="N5" s="35">
        <v>207902</v>
      </c>
      <c r="O5" s="19">
        <v>152571</v>
      </c>
      <c r="P5" s="35"/>
      <c r="Q5" s="35">
        <v>207902</v>
      </c>
      <c r="R5" s="35">
        <v>148660</v>
      </c>
      <c r="S5" s="35"/>
      <c r="T5" s="35">
        <v>408264</v>
      </c>
      <c r="U5" s="35">
        <v>456581</v>
      </c>
      <c r="V5" s="35"/>
      <c r="W5" s="35">
        <v>408264</v>
      </c>
      <c r="X5" s="35">
        <v>289464</v>
      </c>
      <c r="Y5" s="35"/>
      <c r="Z5" s="35">
        <v>449264</v>
      </c>
      <c r="AA5" s="35">
        <v>609334</v>
      </c>
      <c r="AB5" s="35"/>
      <c r="AC5" s="35">
        <v>449264</v>
      </c>
      <c r="AD5" s="35">
        <v>471462</v>
      </c>
      <c r="AE5" s="35"/>
      <c r="AF5" s="32">
        <f t="shared" si="0"/>
        <v>-212736</v>
      </c>
    </row>
    <row r="6" spans="1:32" s="10" customFormat="1" x14ac:dyDescent="0.25">
      <c r="A6" s="8" t="s">
        <v>2</v>
      </c>
      <c r="B6" s="9">
        <v>1224457</v>
      </c>
      <c r="C6" s="9">
        <v>1169348</v>
      </c>
      <c r="D6" s="9"/>
      <c r="E6" s="9">
        <v>1063493</v>
      </c>
      <c r="F6" s="9">
        <v>760874</v>
      </c>
      <c r="G6" s="9"/>
      <c r="H6" s="25">
        <v>1044178</v>
      </c>
      <c r="I6" s="25">
        <v>711910</v>
      </c>
      <c r="J6" s="25"/>
      <c r="K6" s="25">
        <v>996835</v>
      </c>
      <c r="L6" s="25">
        <v>703235</v>
      </c>
      <c r="M6" s="25"/>
      <c r="N6" s="34">
        <v>946835</v>
      </c>
      <c r="O6" s="25">
        <v>631740</v>
      </c>
      <c r="P6" s="34"/>
      <c r="Q6" s="34">
        <v>965645</v>
      </c>
      <c r="R6" s="34">
        <v>802066</v>
      </c>
      <c r="S6" s="34"/>
      <c r="T6" s="34">
        <v>981795</v>
      </c>
      <c r="U6" s="34">
        <v>761849</v>
      </c>
      <c r="V6" s="34"/>
      <c r="W6" s="34">
        <v>981795</v>
      </c>
      <c r="X6" s="34">
        <v>849109</v>
      </c>
      <c r="Y6" s="34"/>
      <c r="Z6" s="34">
        <v>981795</v>
      </c>
      <c r="AA6" s="34">
        <v>867786</v>
      </c>
      <c r="AB6" s="34"/>
      <c r="AC6" s="34">
        <v>1007441</v>
      </c>
      <c r="AD6" s="34">
        <v>916567</v>
      </c>
      <c r="AE6" s="34"/>
      <c r="AF6" s="43">
        <f t="shared" si="0"/>
        <v>-217016</v>
      </c>
    </row>
    <row r="7" spans="1:32" x14ac:dyDescent="0.25">
      <c r="A7" s="3" t="s">
        <v>3</v>
      </c>
      <c r="B7" s="6">
        <v>812398</v>
      </c>
      <c r="C7" s="6">
        <v>868835</v>
      </c>
      <c r="D7" s="6"/>
      <c r="E7" s="6">
        <v>852737</v>
      </c>
      <c r="F7" s="6">
        <v>928653</v>
      </c>
      <c r="G7" s="6"/>
      <c r="H7" s="19">
        <v>849668</v>
      </c>
      <c r="I7" s="19">
        <v>806991</v>
      </c>
      <c r="K7" s="19">
        <v>767839</v>
      </c>
      <c r="L7" s="19">
        <v>660606</v>
      </c>
      <c r="N7" s="35">
        <v>767839</v>
      </c>
      <c r="O7" s="19">
        <v>745237</v>
      </c>
      <c r="P7" s="35"/>
      <c r="Q7" s="35">
        <v>768865</v>
      </c>
      <c r="R7" s="35">
        <v>584906</v>
      </c>
      <c r="S7" s="35"/>
      <c r="T7" s="35">
        <v>769751</v>
      </c>
      <c r="U7" s="35">
        <v>423410</v>
      </c>
      <c r="V7" s="35"/>
      <c r="W7" s="35">
        <v>771343</v>
      </c>
      <c r="X7" s="35">
        <v>483314</v>
      </c>
      <c r="Y7" s="35"/>
      <c r="Z7" s="35">
        <v>771343</v>
      </c>
      <c r="AA7" s="35">
        <v>598770</v>
      </c>
      <c r="AB7" s="35"/>
      <c r="AC7" s="35">
        <v>772821</v>
      </c>
      <c r="AD7" s="35">
        <v>561858</v>
      </c>
      <c r="AE7" s="35"/>
      <c r="AF7" s="32">
        <f t="shared" si="0"/>
        <v>-39577</v>
      </c>
    </row>
    <row r="8" spans="1:32" s="10" customFormat="1" x14ac:dyDescent="0.25">
      <c r="A8" s="8" t="s">
        <v>4</v>
      </c>
      <c r="B8" s="9">
        <v>512939</v>
      </c>
      <c r="C8" s="9">
        <v>466092</v>
      </c>
      <c r="D8" s="9"/>
      <c r="E8" s="9">
        <v>438950</v>
      </c>
      <c r="F8" s="9">
        <v>416272</v>
      </c>
      <c r="G8" s="9"/>
      <c r="H8" s="25">
        <v>430071</v>
      </c>
      <c r="I8" s="25">
        <v>347676</v>
      </c>
      <c r="J8" s="25"/>
      <c r="K8" s="25">
        <v>407971</v>
      </c>
      <c r="L8" s="25">
        <v>336576</v>
      </c>
      <c r="M8" s="25"/>
      <c r="N8" s="34">
        <v>407971</v>
      </c>
      <c r="O8" s="25">
        <v>291652</v>
      </c>
      <c r="P8" s="34"/>
      <c r="Q8" s="34">
        <v>416881</v>
      </c>
      <c r="R8" s="34">
        <v>341316</v>
      </c>
      <c r="S8" s="34"/>
      <c r="T8" s="34">
        <v>423899</v>
      </c>
      <c r="U8" s="34">
        <v>319370</v>
      </c>
      <c r="V8" s="34"/>
      <c r="W8" s="34">
        <v>430943</v>
      </c>
      <c r="X8" s="34">
        <v>333804</v>
      </c>
      <c r="Y8" s="34"/>
      <c r="Z8" s="34">
        <v>430943</v>
      </c>
      <c r="AA8" s="34">
        <v>348752</v>
      </c>
      <c r="AB8" s="34"/>
      <c r="AC8" s="34">
        <v>443743</v>
      </c>
      <c r="AD8" s="34">
        <v>347760</v>
      </c>
      <c r="AE8" s="34"/>
      <c r="AF8" s="43">
        <f t="shared" si="0"/>
        <v>-69196</v>
      </c>
    </row>
    <row r="9" spans="1:32" x14ac:dyDescent="0.25">
      <c r="A9" s="3" t="s">
        <v>5</v>
      </c>
      <c r="B9" s="6">
        <v>685057</v>
      </c>
      <c r="C9" s="6">
        <v>578520</v>
      </c>
      <c r="D9" s="6"/>
      <c r="E9" s="6">
        <v>569787</v>
      </c>
      <c r="F9" s="6">
        <v>403098</v>
      </c>
      <c r="G9" s="6"/>
      <c r="H9" s="19">
        <v>555955</v>
      </c>
      <c r="I9" s="19">
        <v>302483</v>
      </c>
      <c r="K9" s="19">
        <v>521779</v>
      </c>
      <c r="L9" s="19">
        <v>306982</v>
      </c>
      <c r="N9" s="35">
        <v>471779</v>
      </c>
      <c r="O9" s="19">
        <v>284112</v>
      </c>
      <c r="P9" s="35"/>
      <c r="Q9" s="35">
        <v>482399</v>
      </c>
      <c r="R9" s="35">
        <v>297154</v>
      </c>
      <c r="S9" s="35"/>
      <c r="T9" s="35">
        <v>488479</v>
      </c>
      <c r="U9" s="35">
        <v>345024</v>
      </c>
      <c r="V9" s="35"/>
      <c r="W9" s="35">
        <v>488479</v>
      </c>
      <c r="X9" s="35">
        <v>261086</v>
      </c>
      <c r="Y9" s="35"/>
      <c r="Z9" s="35">
        <v>488479</v>
      </c>
      <c r="AA9" s="35">
        <v>299911</v>
      </c>
      <c r="AB9" s="35"/>
      <c r="AC9" s="35">
        <v>502959</v>
      </c>
      <c r="AD9" s="35">
        <v>284448</v>
      </c>
      <c r="AE9" s="35"/>
      <c r="AF9" s="32">
        <f t="shared" si="0"/>
        <v>-182098</v>
      </c>
    </row>
    <row r="10" spans="1:32" s="10" customFormat="1" x14ac:dyDescent="0.25">
      <c r="A10" s="8" t="s">
        <v>6</v>
      </c>
      <c r="B10" s="9">
        <v>2716966</v>
      </c>
      <c r="C10" s="9">
        <v>3196684</v>
      </c>
      <c r="D10" s="9"/>
      <c r="E10" s="9">
        <v>3026966</v>
      </c>
      <c r="F10" s="9">
        <v>2842250</v>
      </c>
      <c r="G10" s="9"/>
      <c r="H10" s="25">
        <v>3026966</v>
      </c>
      <c r="I10" s="25">
        <v>2484020</v>
      </c>
      <c r="J10" s="25"/>
      <c r="K10" s="25">
        <v>3026966</v>
      </c>
      <c r="L10" s="25">
        <v>2428877</v>
      </c>
      <c r="M10" s="25"/>
      <c r="N10" s="34">
        <v>3026966</v>
      </c>
      <c r="O10" s="25">
        <v>2260604</v>
      </c>
      <c r="P10" s="34"/>
      <c r="Q10" s="34">
        <v>2888966</v>
      </c>
      <c r="R10" s="34">
        <v>2248469</v>
      </c>
      <c r="S10" s="34"/>
      <c r="T10" s="34">
        <v>2888966</v>
      </c>
      <c r="U10" s="34">
        <v>2557377</v>
      </c>
      <c r="V10" s="34"/>
      <c r="W10" s="34">
        <v>2806500</v>
      </c>
      <c r="X10" s="34">
        <v>2443881</v>
      </c>
      <c r="Y10" s="34"/>
      <c r="Z10" s="34">
        <v>2806500</v>
      </c>
      <c r="AA10" s="34">
        <v>2816610</v>
      </c>
      <c r="AB10" s="34"/>
      <c r="AC10" s="34">
        <v>2806500</v>
      </c>
      <c r="AD10" s="34">
        <v>2305166</v>
      </c>
      <c r="AE10" s="34"/>
      <c r="AF10" s="43">
        <f t="shared" si="0"/>
        <v>89534</v>
      </c>
    </row>
    <row r="11" spans="1:32" x14ac:dyDescent="0.25">
      <c r="A11" s="3" t="s">
        <v>7</v>
      </c>
      <c r="B11" s="6">
        <v>374999</v>
      </c>
      <c r="C11" s="6">
        <v>327728</v>
      </c>
      <c r="D11" s="6"/>
      <c r="E11" s="6">
        <v>374999</v>
      </c>
      <c r="F11" s="6">
        <v>307449</v>
      </c>
      <c r="G11" s="6"/>
      <c r="H11" s="19">
        <v>374999</v>
      </c>
      <c r="I11" s="19">
        <v>287419</v>
      </c>
      <c r="K11" s="19">
        <v>374999</v>
      </c>
      <c r="L11" s="19">
        <v>301896</v>
      </c>
      <c r="N11" s="35">
        <v>374999</v>
      </c>
      <c r="O11" s="19">
        <v>243757</v>
      </c>
      <c r="P11" s="35"/>
      <c r="Q11" s="35">
        <v>382889</v>
      </c>
      <c r="R11" s="35">
        <v>229848</v>
      </c>
      <c r="S11" s="35"/>
      <c r="T11" s="35">
        <v>300000</v>
      </c>
      <c r="U11" s="35">
        <v>273992</v>
      </c>
      <c r="V11" s="35"/>
      <c r="W11" s="35">
        <v>309886</v>
      </c>
      <c r="X11" s="35">
        <v>297493</v>
      </c>
      <c r="Y11" s="35"/>
      <c r="Z11" s="35">
        <v>309886</v>
      </c>
      <c r="AA11" s="35">
        <v>259910</v>
      </c>
      <c r="AB11" s="35"/>
      <c r="AC11" s="35">
        <v>602584</v>
      </c>
      <c r="AD11" s="35">
        <v>606336</v>
      </c>
      <c r="AE11" s="35"/>
      <c r="AF11" s="32">
        <f t="shared" si="0"/>
        <v>227585</v>
      </c>
    </row>
    <row r="12" spans="1:32" s="10" customFormat="1" ht="26.4" x14ac:dyDescent="0.25">
      <c r="A12" s="8" t="s">
        <v>8</v>
      </c>
      <c r="B12" s="9">
        <v>620529</v>
      </c>
      <c r="C12" s="9">
        <v>911618</v>
      </c>
      <c r="D12" s="9"/>
      <c r="E12" s="9">
        <v>517889</v>
      </c>
      <c r="F12" s="9">
        <v>855345</v>
      </c>
      <c r="G12" s="9"/>
      <c r="H12" s="25">
        <v>505573</v>
      </c>
      <c r="I12" s="25">
        <v>638321</v>
      </c>
      <c r="J12" s="25"/>
      <c r="K12" s="25">
        <v>475717</v>
      </c>
      <c r="L12" s="25">
        <v>639546</v>
      </c>
      <c r="M12" s="25"/>
      <c r="N12" s="34">
        <v>475717</v>
      </c>
      <c r="O12" s="25">
        <v>501961</v>
      </c>
      <c r="P12" s="34"/>
      <c r="Q12" s="34">
        <v>488947</v>
      </c>
      <c r="R12" s="34">
        <v>607191</v>
      </c>
      <c r="S12" s="34"/>
      <c r="T12" s="34">
        <v>499293</v>
      </c>
      <c r="U12" s="34">
        <v>550419</v>
      </c>
      <c r="V12" s="34"/>
      <c r="W12" s="34">
        <v>668450</v>
      </c>
      <c r="X12" s="34">
        <v>589752</v>
      </c>
      <c r="Y12" s="34"/>
      <c r="Z12" s="34">
        <v>668450</v>
      </c>
      <c r="AA12" s="34">
        <v>619588</v>
      </c>
      <c r="AB12" s="34"/>
      <c r="AC12" s="34">
        <v>692620</v>
      </c>
      <c r="AD12" s="34">
        <v>633786</v>
      </c>
      <c r="AE12" s="34"/>
      <c r="AF12" s="43">
        <f t="shared" si="0"/>
        <v>72091</v>
      </c>
    </row>
    <row r="13" spans="1:32" x14ac:dyDescent="0.25">
      <c r="A13" s="3" t="s">
        <v>9</v>
      </c>
      <c r="B13" s="6">
        <v>363995</v>
      </c>
      <c r="C13" s="6">
        <v>129668</v>
      </c>
      <c r="D13" s="6"/>
      <c r="E13" s="6">
        <v>328995</v>
      </c>
      <c r="F13" s="6">
        <v>66639</v>
      </c>
      <c r="G13" s="6"/>
      <c r="H13" s="19">
        <v>324795</v>
      </c>
      <c r="I13" s="19">
        <v>60380</v>
      </c>
      <c r="K13" s="19">
        <v>318216</v>
      </c>
      <c r="L13" s="19">
        <v>68675</v>
      </c>
      <c r="N13" s="35">
        <v>268216</v>
      </c>
      <c r="O13" s="19">
        <v>63071</v>
      </c>
      <c r="P13" s="35"/>
      <c r="Q13" s="35">
        <v>272476</v>
      </c>
      <c r="R13" s="35">
        <v>69287</v>
      </c>
      <c r="S13" s="35"/>
      <c r="T13" s="35">
        <v>275360</v>
      </c>
      <c r="U13" s="35">
        <v>75356</v>
      </c>
      <c r="V13" s="35"/>
      <c r="W13" s="35">
        <v>113375</v>
      </c>
      <c r="X13" s="35">
        <v>64603</v>
      </c>
      <c r="Y13" s="35"/>
      <c r="Z13" s="35">
        <v>113375</v>
      </c>
      <c r="AA13" s="35">
        <v>68341</v>
      </c>
      <c r="AB13" s="35"/>
      <c r="AC13" s="35">
        <v>116339</v>
      </c>
      <c r="AD13" s="35">
        <v>63424</v>
      </c>
      <c r="AE13" s="35"/>
      <c r="AF13" s="32">
        <f t="shared" si="0"/>
        <v>-247656</v>
      </c>
    </row>
    <row r="14" spans="1:32" s="10" customFormat="1" x14ac:dyDescent="0.25">
      <c r="A14" s="8" t="s">
        <v>10</v>
      </c>
      <c r="B14" s="9">
        <v>80831</v>
      </c>
      <c r="C14" s="9">
        <v>81436</v>
      </c>
      <c r="D14" s="9"/>
      <c r="E14" s="9">
        <v>67657</v>
      </c>
      <c r="F14" s="9">
        <v>69260</v>
      </c>
      <c r="G14" s="9"/>
      <c r="H14" s="25">
        <v>65892</v>
      </c>
      <c r="I14" s="25">
        <v>74594</v>
      </c>
      <c r="J14" s="25"/>
      <c r="K14" s="25">
        <v>61527</v>
      </c>
      <c r="L14" s="25">
        <v>69250</v>
      </c>
      <c r="M14" s="25"/>
      <c r="N14" s="34">
        <v>61527</v>
      </c>
      <c r="O14" s="25">
        <v>60667</v>
      </c>
      <c r="P14" s="34"/>
      <c r="Q14" s="34">
        <v>63129</v>
      </c>
      <c r="R14" s="34">
        <v>64983</v>
      </c>
      <c r="S14" s="34"/>
      <c r="T14" s="34">
        <v>70650</v>
      </c>
      <c r="U14" s="34">
        <v>89872</v>
      </c>
      <c r="V14" s="34"/>
      <c r="W14" s="34">
        <v>79806</v>
      </c>
      <c r="X14" s="34">
        <v>80204</v>
      </c>
      <c r="Y14" s="34"/>
      <c r="Z14" s="34">
        <v>0</v>
      </c>
      <c r="AA14" s="34">
        <v>0</v>
      </c>
      <c r="AB14" s="34"/>
      <c r="AC14" s="34">
        <v>0</v>
      </c>
      <c r="AD14" s="34">
        <v>0</v>
      </c>
      <c r="AE14" s="34"/>
      <c r="AF14" s="43">
        <f t="shared" si="0"/>
        <v>-80831</v>
      </c>
    </row>
    <row r="15" spans="1:32" x14ac:dyDescent="0.25">
      <c r="A15" s="3" t="s">
        <v>11</v>
      </c>
      <c r="B15" s="6">
        <v>180178</v>
      </c>
      <c r="C15" s="6">
        <v>199836</v>
      </c>
      <c r="D15" s="6"/>
      <c r="E15" s="6">
        <v>157925</v>
      </c>
      <c r="F15" s="6">
        <v>171130</v>
      </c>
      <c r="G15" s="6"/>
      <c r="H15" s="19">
        <v>154932</v>
      </c>
      <c r="I15" s="19">
        <v>159776</v>
      </c>
      <c r="K15" s="19">
        <v>157072</v>
      </c>
      <c r="L15" s="19">
        <v>165342</v>
      </c>
      <c r="N15" s="35">
        <v>157072</v>
      </c>
      <c r="O15" s="19">
        <v>161518</v>
      </c>
      <c r="P15" s="35"/>
      <c r="Q15" s="35">
        <v>160234</v>
      </c>
      <c r="R15" s="35">
        <v>159505</v>
      </c>
      <c r="S15" s="35"/>
      <c r="T15" s="35">
        <v>180000</v>
      </c>
      <c r="U15" s="35">
        <v>134300</v>
      </c>
      <c r="V15" s="35"/>
      <c r="W15" s="35">
        <v>182556</v>
      </c>
      <c r="X15" s="35">
        <v>128221</v>
      </c>
      <c r="Y15" s="35"/>
      <c r="Z15" s="35">
        <v>262362</v>
      </c>
      <c r="AA15" s="35">
        <v>190918</v>
      </c>
      <c r="AB15" s="35"/>
      <c r="AC15" s="35">
        <v>270468</v>
      </c>
      <c r="AD15" s="35">
        <v>187400</v>
      </c>
      <c r="AE15" s="35"/>
      <c r="AF15" s="32">
        <f t="shared" si="0"/>
        <v>90290</v>
      </c>
    </row>
    <row r="16" spans="1:32" s="10" customFormat="1" x14ac:dyDescent="0.25">
      <c r="A16" s="8" t="s">
        <v>12</v>
      </c>
      <c r="B16" s="9">
        <v>3718</v>
      </c>
      <c r="C16" s="9">
        <v>0</v>
      </c>
      <c r="D16" s="9"/>
      <c r="E16" s="9">
        <v>3718</v>
      </c>
      <c r="F16" s="9">
        <v>0</v>
      </c>
      <c r="G16" s="9"/>
      <c r="H16" s="25">
        <v>3718</v>
      </c>
      <c r="I16" s="25">
        <v>1426</v>
      </c>
      <c r="J16" s="25"/>
      <c r="K16" s="25">
        <v>3718</v>
      </c>
      <c r="L16" s="25">
        <v>161400</v>
      </c>
      <c r="M16" s="25"/>
      <c r="N16" s="34">
        <v>3718</v>
      </c>
      <c r="O16" s="25">
        <v>1998</v>
      </c>
      <c r="P16" s="34"/>
      <c r="Q16" s="34">
        <v>3400</v>
      </c>
      <c r="R16" s="34">
        <v>1277</v>
      </c>
      <c r="S16" s="34"/>
      <c r="T16" s="34">
        <v>3400</v>
      </c>
      <c r="U16" s="34">
        <v>987</v>
      </c>
      <c r="V16" s="34"/>
      <c r="W16" s="34">
        <v>3400</v>
      </c>
      <c r="X16" s="34">
        <v>804</v>
      </c>
      <c r="Y16" s="34"/>
      <c r="Z16" s="34">
        <v>3400</v>
      </c>
      <c r="AA16" s="34">
        <v>2744</v>
      </c>
      <c r="AB16" s="34"/>
      <c r="AC16" s="34">
        <v>3400</v>
      </c>
      <c r="AD16" s="34">
        <v>2736</v>
      </c>
      <c r="AE16" s="34"/>
      <c r="AF16" s="43">
        <f t="shared" si="0"/>
        <v>-318</v>
      </c>
    </row>
    <row r="17" spans="1:32" x14ac:dyDescent="0.25">
      <c r="A17" s="3" t="s">
        <v>13</v>
      </c>
      <c r="B17" s="6">
        <v>4971</v>
      </c>
      <c r="C17" s="6">
        <v>3151</v>
      </c>
      <c r="D17" s="6"/>
      <c r="E17" s="6">
        <v>4971</v>
      </c>
      <c r="F17" s="6">
        <v>3142</v>
      </c>
      <c r="G17" s="6"/>
      <c r="H17" s="19">
        <v>4971</v>
      </c>
      <c r="I17" s="19">
        <v>2954</v>
      </c>
      <c r="K17" s="19">
        <v>4971</v>
      </c>
      <c r="L17" s="19">
        <v>2939</v>
      </c>
      <c r="N17" s="35">
        <v>4971</v>
      </c>
      <c r="O17" s="19">
        <v>3002</v>
      </c>
      <c r="P17" s="35"/>
      <c r="Q17" s="35">
        <v>4000</v>
      </c>
      <c r="R17" s="35">
        <v>2828</v>
      </c>
      <c r="S17" s="35"/>
      <c r="T17" s="35">
        <v>4000</v>
      </c>
      <c r="U17" s="35">
        <v>2810</v>
      </c>
      <c r="V17" s="35"/>
      <c r="W17" s="35">
        <v>4000</v>
      </c>
      <c r="X17" s="35">
        <v>2853</v>
      </c>
      <c r="Y17" s="35"/>
      <c r="Z17" s="35">
        <v>4000</v>
      </c>
      <c r="AA17" s="35">
        <v>0</v>
      </c>
      <c r="AB17" s="35"/>
      <c r="AC17" s="35">
        <v>4000</v>
      </c>
      <c r="AD17" s="35">
        <v>0</v>
      </c>
      <c r="AE17" s="35"/>
      <c r="AF17" s="32">
        <f t="shared" si="0"/>
        <v>-971</v>
      </c>
    </row>
    <row r="18" spans="1:32" s="10" customFormat="1" x14ac:dyDescent="0.25">
      <c r="A18" s="11" t="s">
        <v>14</v>
      </c>
      <c r="B18" s="9">
        <v>25000</v>
      </c>
      <c r="C18" s="9">
        <v>25000</v>
      </c>
      <c r="D18" s="9"/>
      <c r="E18" s="9">
        <v>25000</v>
      </c>
      <c r="F18" s="9">
        <v>25000</v>
      </c>
      <c r="G18" s="9"/>
      <c r="H18" s="25">
        <v>25000</v>
      </c>
      <c r="I18" s="25">
        <v>25000</v>
      </c>
      <c r="J18" s="25"/>
      <c r="K18" s="25">
        <v>25000</v>
      </c>
      <c r="L18" s="25">
        <v>25000</v>
      </c>
      <c r="M18" s="25"/>
      <c r="N18" s="34">
        <v>25000</v>
      </c>
      <c r="O18" s="25">
        <v>25000</v>
      </c>
      <c r="P18" s="34"/>
      <c r="Q18" s="34">
        <v>25000</v>
      </c>
      <c r="R18" s="34">
        <v>25000</v>
      </c>
      <c r="S18" s="34"/>
      <c r="T18" s="34">
        <v>25000</v>
      </c>
      <c r="U18" s="34">
        <v>25000</v>
      </c>
      <c r="V18" s="34"/>
      <c r="W18" s="34">
        <v>25000</v>
      </c>
      <c r="X18" s="34">
        <v>25000</v>
      </c>
      <c r="Y18" s="34"/>
      <c r="Z18" s="34">
        <v>25000</v>
      </c>
      <c r="AA18" s="34">
        <v>0</v>
      </c>
      <c r="AB18" s="34"/>
      <c r="AC18" s="34">
        <v>25000</v>
      </c>
      <c r="AD18" s="34">
        <v>25000</v>
      </c>
      <c r="AE18" s="34"/>
      <c r="AF18" s="43">
        <f t="shared" si="0"/>
        <v>0</v>
      </c>
    </row>
    <row r="19" spans="1:32" x14ac:dyDescent="0.25">
      <c r="A19" s="2" t="s">
        <v>15</v>
      </c>
      <c r="B19" s="6">
        <v>1500000</v>
      </c>
      <c r="C19" s="6">
        <v>1249191</v>
      </c>
      <c r="D19" s="6"/>
      <c r="E19" s="6">
        <v>1329184</v>
      </c>
      <c r="F19" s="6">
        <v>1212131</v>
      </c>
      <c r="G19" s="6"/>
      <c r="H19" s="19">
        <v>1329184</v>
      </c>
      <c r="I19" s="19">
        <v>1135081</v>
      </c>
      <c r="K19" s="19">
        <v>1329184</v>
      </c>
      <c r="L19" s="19">
        <v>1088017</v>
      </c>
      <c r="N19" s="35">
        <v>1329184</v>
      </c>
      <c r="O19" s="19">
        <v>1136909</v>
      </c>
      <c r="P19" s="35"/>
      <c r="Q19" s="35">
        <v>1179184</v>
      </c>
      <c r="R19" s="35">
        <v>1038424</v>
      </c>
      <c r="S19" s="35"/>
      <c r="T19" s="35">
        <v>1200000</v>
      </c>
      <c r="U19" s="35">
        <v>1010124</v>
      </c>
      <c r="V19" s="35"/>
      <c r="W19" s="35">
        <v>1200000</v>
      </c>
      <c r="X19" s="35">
        <v>972737</v>
      </c>
      <c r="Y19" s="35"/>
      <c r="Z19" s="35">
        <v>1200000</v>
      </c>
      <c r="AA19" s="35">
        <v>988207</v>
      </c>
      <c r="AB19" s="35"/>
      <c r="AC19" s="35">
        <v>1200000</v>
      </c>
      <c r="AD19" s="35">
        <v>915065</v>
      </c>
      <c r="AE19" s="35"/>
      <c r="AF19" s="32">
        <f t="shared" si="0"/>
        <v>-300000</v>
      </c>
    </row>
    <row r="20" spans="1:32" s="10" customFormat="1" x14ac:dyDescent="0.25">
      <c r="A20" s="11" t="s">
        <v>16</v>
      </c>
      <c r="B20" s="9">
        <v>142393</v>
      </c>
      <c r="C20" s="9">
        <v>114364</v>
      </c>
      <c r="D20" s="9"/>
      <c r="E20" s="9">
        <v>142393</v>
      </c>
      <c r="F20" s="9">
        <v>83939</v>
      </c>
      <c r="G20" s="9"/>
      <c r="H20" s="25">
        <v>138628</v>
      </c>
      <c r="I20" s="25">
        <v>97780</v>
      </c>
      <c r="J20" s="25"/>
      <c r="K20" s="25">
        <v>138628</v>
      </c>
      <c r="L20" s="25">
        <v>109916</v>
      </c>
      <c r="M20" s="25"/>
      <c r="N20" s="34">
        <v>138628</v>
      </c>
      <c r="O20" s="25">
        <v>80107</v>
      </c>
      <c r="P20" s="34"/>
      <c r="Q20" s="34">
        <v>142219</v>
      </c>
      <c r="R20" s="34">
        <v>38990</v>
      </c>
      <c r="S20" s="34"/>
      <c r="T20" s="34">
        <v>0</v>
      </c>
      <c r="U20" s="34">
        <v>631</v>
      </c>
      <c r="V20" s="34"/>
      <c r="W20" s="34">
        <v>0</v>
      </c>
      <c r="X20" s="34">
        <v>0</v>
      </c>
      <c r="Y20" s="34"/>
      <c r="Z20" s="34">
        <v>0</v>
      </c>
      <c r="AA20" s="34">
        <v>0</v>
      </c>
      <c r="AB20" s="34"/>
      <c r="AC20" s="34">
        <v>0</v>
      </c>
      <c r="AD20" s="34">
        <v>0</v>
      </c>
      <c r="AE20" s="34"/>
      <c r="AF20" s="43">
        <f t="shared" si="0"/>
        <v>-142393</v>
      </c>
    </row>
    <row r="21" spans="1:32" x14ac:dyDescent="0.25">
      <c r="A21" s="2" t="s">
        <v>17</v>
      </c>
      <c r="B21" s="6">
        <v>7205693</v>
      </c>
      <c r="C21" s="6">
        <v>6557133</v>
      </c>
      <c r="D21" s="6"/>
      <c r="E21" s="6">
        <v>6447788</v>
      </c>
      <c r="F21" s="6">
        <v>6247203</v>
      </c>
      <c r="G21" s="6"/>
      <c r="H21" s="19">
        <v>6418788</v>
      </c>
      <c r="I21" s="19">
        <v>5151061</v>
      </c>
      <c r="K21" s="19">
        <v>7118788</v>
      </c>
      <c r="L21" s="19">
        <v>7062925</v>
      </c>
      <c r="N21" s="35">
        <v>7118788</v>
      </c>
      <c r="O21" s="19">
        <v>7080822</v>
      </c>
      <c r="P21" s="35"/>
      <c r="Q21" s="35">
        <v>7819604</v>
      </c>
      <c r="R21" s="35">
        <v>7287648</v>
      </c>
      <c r="S21" s="35"/>
      <c r="T21" s="35">
        <v>8436940</v>
      </c>
      <c r="U21" s="35">
        <v>8036384</v>
      </c>
      <c r="V21" s="35"/>
      <c r="W21" s="35">
        <v>9427459</v>
      </c>
      <c r="X21" s="35">
        <v>8705245</v>
      </c>
      <c r="Y21" s="35"/>
      <c r="Z21" s="35">
        <v>10657459</v>
      </c>
      <c r="AA21" s="35">
        <v>9180434</v>
      </c>
      <c r="AB21" s="35"/>
      <c r="AC21" s="35">
        <v>11010359</v>
      </c>
      <c r="AD21" s="35">
        <v>7315779</v>
      </c>
      <c r="AE21" s="35"/>
      <c r="AF21" s="32">
        <f t="shared" si="0"/>
        <v>3804666</v>
      </c>
    </row>
    <row r="22" spans="1:32" s="10" customFormat="1" x14ac:dyDescent="0.25">
      <c r="A22" s="11" t="s">
        <v>18</v>
      </c>
      <c r="B22" s="9">
        <v>61175</v>
      </c>
      <c r="C22" s="9">
        <v>129939</v>
      </c>
      <c r="D22" s="9"/>
      <c r="E22" s="9">
        <v>132175</v>
      </c>
      <c r="F22" s="9">
        <v>77342</v>
      </c>
      <c r="G22" s="9"/>
      <c r="H22" s="25">
        <v>132175</v>
      </c>
      <c r="I22" s="25">
        <v>109977</v>
      </c>
      <c r="J22" s="25"/>
      <c r="K22" s="25">
        <v>132175</v>
      </c>
      <c r="L22" s="25">
        <v>99254</v>
      </c>
      <c r="M22" s="25"/>
      <c r="N22" s="34">
        <v>132175</v>
      </c>
      <c r="O22" s="25">
        <v>127548</v>
      </c>
      <c r="P22" s="34"/>
      <c r="Q22" s="34">
        <v>132175</v>
      </c>
      <c r="R22" s="34">
        <v>93054</v>
      </c>
      <c r="S22" s="34"/>
      <c r="T22" s="34">
        <v>132175</v>
      </c>
      <c r="U22" s="34">
        <v>84466</v>
      </c>
      <c r="V22" s="34"/>
      <c r="W22" s="34">
        <v>132175</v>
      </c>
      <c r="X22" s="34">
        <v>94863</v>
      </c>
      <c r="Y22" s="34"/>
      <c r="Z22" s="34">
        <v>105000</v>
      </c>
      <c r="AA22" s="34">
        <v>118963</v>
      </c>
      <c r="AB22" s="34"/>
      <c r="AC22" s="34">
        <v>120000</v>
      </c>
      <c r="AD22" s="34">
        <v>107974</v>
      </c>
      <c r="AE22" s="34"/>
      <c r="AF22" s="43">
        <f t="shared" si="0"/>
        <v>58825</v>
      </c>
    </row>
    <row r="23" spans="1:32" x14ac:dyDescent="0.25">
      <c r="A23" s="2" t="s">
        <v>52</v>
      </c>
      <c r="B23" s="6">
        <v>6271500</v>
      </c>
      <c r="C23" s="6">
        <v>3256670</v>
      </c>
      <c r="D23" s="6"/>
      <c r="E23" s="6">
        <v>6071500</v>
      </c>
      <c r="F23" s="6">
        <v>2694124</v>
      </c>
      <c r="G23" s="6"/>
      <c r="H23" s="19">
        <v>2341500</v>
      </c>
      <c r="I23" s="19">
        <v>1612974</v>
      </c>
      <c r="K23" s="19">
        <v>2643105</v>
      </c>
      <c r="L23" s="19">
        <v>1182222</v>
      </c>
      <c r="N23" s="35">
        <v>7077999</v>
      </c>
      <c r="O23" s="19">
        <v>1620367</v>
      </c>
      <c r="P23" s="35"/>
      <c r="Q23" s="35">
        <v>1872100</v>
      </c>
      <c r="R23" s="35">
        <v>1029980</v>
      </c>
      <c r="S23" s="35"/>
      <c r="T23" s="35">
        <v>1872100</v>
      </c>
      <c r="U23" s="35">
        <v>1368433</v>
      </c>
      <c r="V23" s="35"/>
      <c r="W23" s="35">
        <v>1912100</v>
      </c>
      <c r="X23" s="35">
        <v>1148659</v>
      </c>
      <c r="Y23" s="35"/>
      <c r="Z23" s="35">
        <v>1946100</v>
      </c>
      <c r="AA23" s="35">
        <v>1274590</v>
      </c>
      <c r="AB23" s="35"/>
      <c r="AC23" s="35">
        <v>1872100</v>
      </c>
      <c r="AD23" s="35">
        <v>1402613</v>
      </c>
      <c r="AE23" s="35"/>
      <c r="AF23" s="32">
        <f t="shared" si="0"/>
        <v>-4399400</v>
      </c>
    </row>
    <row r="24" spans="1:32" s="10" customFormat="1" x14ac:dyDescent="0.25">
      <c r="A24" s="11" t="s">
        <v>19</v>
      </c>
      <c r="B24" s="9">
        <v>1938914</v>
      </c>
      <c r="C24" s="9">
        <v>2172930</v>
      </c>
      <c r="D24" s="9"/>
      <c r="E24" s="9">
        <v>1799446</v>
      </c>
      <c r="F24" s="9">
        <v>1709552</v>
      </c>
      <c r="G24" s="9"/>
      <c r="H24" s="25">
        <v>1761840</v>
      </c>
      <c r="I24" s="25">
        <v>1691373</v>
      </c>
      <c r="J24" s="25"/>
      <c r="K24" s="25">
        <v>1747405</v>
      </c>
      <c r="L24" s="25">
        <v>1702477</v>
      </c>
      <c r="M24" s="25"/>
      <c r="N24" s="34">
        <v>1322511</v>
      </c>
      <c r="O24" s="25">
        <v>1403302</v>
      </c>
      <c r="P24" s="34"/>
      <c r="Q24" s="34">
        <v>1466874</v>
      </c>
      <c r="R24" s="34">
        <v>1471589</v>
      </c>
      <c r="S24" s="34"/>
      <c r="T24" s="34">
        <v>1495369</v>
      </c>
      <c r="U24" s="34">
        <v>1533582</v>
      </c>
      <c r="V24" s="34"/>
      <c r="W24" s="34">
        <v>1532900</v>
      </c>
      <c r="X24" s="34">
        <v>1549446</v>
      </c>
      <c r="Y24" s="34"/>
      <c r="Z24" s="34">
        <v>1532900</v>
      </c>
      <c r="AA24" s="34">
        <v>1494383</v>
      </c>
      <c r="AB24" s="34"/>
      <c r="AC24" s="34">
        <v>1580192</v>
      </c>
      <c r="AD24" s="34">
        <v>1517019</v>
      </c>
      <c r="AE24" s="34"/>
      <c r="AF24" s="43">
        <f t="shared" si="0"/>
        <v>-358722</v>
      </c>
    </row>
    <row r="25" spans="1:32" x14ac:dyDescent="0.25">
      <c r="A25" s="2" t="s">
        <v>20</v>
      </c>
      <c r="B25" s="6">
        <v>458723</v>
      </c>
      <c r="C25" s="6">
        <v>486868</v>
      </c>
      <c r="D25" s="6"/>
      <c r="E25" s="6">
        <v>440444</v>
      </c>
      <c r="F25" s="6">
        <v>419992</v>
      </c>
      <c r="G25" s="6"/>
      <c r="H25" s="19">
        <v>440444</v>
      </c>
      <c r="I25" s="19">
        <v>433706</v>
      </c>
      <c r="K25" s="19">
        <v>430053</v>
      </c>
      <c r="L25" s="19">
        <v>452465</v>
      </c>
      <c r="N25" s="35">
        <v>380053</v>
      </c>
      <c r="O25" s="19">
        <v>370806</v>
      </c>
      <c r="P25" s="35"/>
      <c r="Q25" s="35">
        <v>396704</v>
      </c>
      <c r="R25" s="35">
        <v>394732</v>
      </c>
      <c r="S25" s="35"/>
      <c r="T25" s="35">
        <v>409941</v>
      </c>
      <c r="U25" s="35">
        <v>409784</v>
      </c>
      <c r="V25" s="35"/>
      <c r="W25" s="35">
        <v>431265</v>
      </c>
      <c r="X25" s="35">
        <v>430485</v>
      </c>
      <c r="Y25" s="35"/>
      <c r="Z25" s="35">
        <v>431265</v>
      </c>
      <c r="AA25" s="35">
        <v>438690</v>
      </c>
      <c r="AB25" s="35"/>
      <c r="AC25" s="35">
        <v>472107</v>
      </c>
      <c r="AD25" s="35">
        <v>435941</v>
      </c>
      <c r="AE25" s="35"/>
      <c r="AF25" s="32">
        <f t="shared" si="0"/>
        <v>13384</v>
      </c>
    </row>
    <row r="26" spans="1:32" s="10" customFormat="1" x14ac:dyDescent="0.25">
      <c r="A26" s="11" t="s">
        <v>21</v>
      </c>
      <c r="B26" s="9">
        <v>3137794</v>
      </c>
      <c r="C26" s="9">
        <v>3705782</v>
      </c>
      <c r="D26" s="9"/>
      <c r="E26" s="9">
        <v>2974960</v>
      </c>
      <c r="F26" s="9">
        <v>3084574</v>
      </c>
      <c r="G26" s="9"/>
      <c r="H26" s="25">
        <v>694960</v>
      </c>
      <c r="I26" s="25">
        <v>754281</v>
      </c>
      <c r="J26" s="25"/>
      <c r="K26" s="25">
        <v>681715</v>
      </c>
      <c r="L26" s="25">
        <v>804885</v>
      </c>
      <c r="M26" s="25"/>
      <c r="N26" s="34">
        <v>2712633</v>
      </c>
      <c r="O26" s="25">
        <v>2834291</v>
      </c>
      <c r="P26" s="34"/>
      <c r="Q26" s="34">
        <v>2983515</v>
      </c>
      <c r="R26" s="34">
        <v>3139808</v>
      </c>
      <c r="S26" s="34"/>
      <c r="T26" s="34">
        <v>3048592</v>
      </c>
      <c r="U26" s="34">
        <v>3071000</v>
      </c>
      <c r="V26" s="34"/>
      <c r="W26" s="34">
        <v>3245555</v>
      </c>
      <c r="X26" s="34">
        <v>3386214</v>
      </c>
      <c r="Y26" s="34"/>
      <c r="Z26" s="34">
        <v>3245555</v>
      </c>
      <c r="AA26" s="34">
        <v>3378470</v>
      </c>
      <c r="AB26" s="34"/>
      <c r="AC26" s="34">
        <v>3612845</v>
      </c>
      <c r="AD26" s="34">
        <v>3702304</v>
      </c>
      <c r="AE26" s="34"/>
      <c r="AF26" s="43">
        <f t="shared" si="0"/>
        <v>475051</v>
      </c>
    </row>
    <row r="27" spans="1:32" x14ac:dyDescent="0.25">
      <c r="A27" s="2" t="s">
        <v>22</v>
      </c>
      <c r="B27" s="6">
        <v>723320</v>
      </c>
      <c r="C27" s="6">
        <v>699921</v>
      </c>
      <c r="D27" s="6"/>
      <c r="E27" s="6">
        <v>723320</v>
      </c>
      <c r="F27" s="6">
        <v>631367</v>
      </c>
      <c r="G27" s="6"/>
      <c r="H27" s="19">
        <v>776881</v>
      </c>
      <c r="I27" s="19">
        <v>734947</v>
      </c>
      <c r="K27" s="19">
        <v>823445</v>
      </c>
      <c r="L27" s="19">
        <v>738662</v>
      </c>
      <c r="N27" s="35">
        <v>823445</v>
      </c>
      <c r="O27" s="19">
        <v>711223</v>
      </c>
      <c r="P27" s="35"/>
      <c r="Q27" s="35">
        <v>873510</v>
      </c>
      <c r="R27" s="35">
        <v>710893</v>
      </c>
      <c r="S27" s="35"/>
      <c r="T27" s="35">
        <v>823732</v>
      </c>
      <c r="U27" s="35">
        <v>777294</v>
      </c>
      <c r="V27" s="35"/>
      <c r="W27" s="35">
        <v>967250</v>
      </c>
      <c r="X27" s="35">
        <v>834887</v>
      </c>
      <c r="Y27" s="35"/>
      <c r="Z27" s="35">
        <v>876974</v>
      </c>
      <c r="AA27" s="35">
        <v>827793</v>
      </c>
      <c r="AB27" s="35"/>
      <c r="AC27" s="35">
        <v>876974</v>
      </c>
      <c r="AD27" s="35">
        <v>790388</v>
      </c>
      <c r="AE27" s="35"/>
      <c r="AF27" s="32">
        <f t="shared" si="0"/>
        <v>153654</v>
      </c>
    </row>
    <row r="28" spans="1:32" s="10" customFormat="1" x14ac:dyDescent="0.25">
      <c r="A28" s="11" t="s">
        <v>51</v>
      </c>
      <c r="B28" s="9">
        <v>0</v>
      </c>
      <c r="C28" s="9">
        <v>0</v>
      </c>
      <c r="D28" s="9"/>
      <c r="E28" s="9">
        <v>0</v>
      </c>
      <c r="F28" s="9">
        <v>0</v>
      </c>
      <c r="G28" s="9"/>
      <c r="H28" s="25">
        <v>285000</v>
      </c>
      <c r="I28" s="25">
        <v>280894</v>
      </c>
      <c r="J28" s="25"/>
      <c r="K28" s="25">
        <v>292500</v>
      </c>
      <c r="L28" s="25">
        <v>292458</v>
      </c>
      <c r="M28" s="25"/>
      <c r="N28" s="34">
        <v>292500</v>
      </c>
      <c r="O28" s="25">
        <v>289823</v>
      </c>
      <c r="P28" s="34"/>
      <c r="Q28" s="34">
        <v>325134</v>
      </c>
      <c r="R28" s="34">
        <v>294010</v>
      </c>
      <c r="S28" s="34"/>
      <c r="T28" s="34">
        <v>325134</v>
      </c>
      <c r="U28" s="34">
        <v>289513</v>
      </c>
      <c r="V28" s="34"/>
      <c r="W28" s="34">
        <v>332025</v>
      </c>
      <c r="X28" s="34">
        <v>312343</v>
      </c>
      <c r="Y28" s="34"/>
      <c r="Z28" s="34">
        <v>326200</v>
      </c>
      <c r="AA28" s="34">
        <v>304668</v>
      </c>
      <c r="AB28" s="34"/>
      <c r="AC28" s="34">
        <v>326200</v>
      </c>
      <c r="AD28" s="34">
        <v>306334</v>
      </c>
      <c r="AE28" s="34"/>
      <c r="AF28" s="43">
        <f t="shared" si="0"/>
        <v>326200</v>
      </c>
    </row>
    <row r="29" spans="1:32" s="29" customFormat="1" x14ac:dyDescent="0.25">
      <c r="A29" s="27" t="s">
        <v>23</v>
      </c>
      <c r="B29" s="21">
        <v>96334</v>
      </c>
      <c r="C29" s="21">
        <v>101584</v>
      </c>
      <c r="D29" s="21"/>
      <c r="E29" s="21">
        <v>80247</v>
      </c>
      <c r="F29" s="21">
        <v>88340</v>
      </c>
      <c r="G29" s="21"/>
      <c r="H29" s="28">
        <v>80247</v>
      </c>
      <c r="I29" s="28">
        <v>73068</v>
      </c>
      <c r="J29" s="28"/>
      <c r="K29" s="28">
        <v>77842</v>
      </c>
      <c r="L29" s="28">
        <v>72367</v>
      </c>
      <c r="M29" s="28"/>
      <c r="N29" s="36">
        <v>77842</v>
      </c>
      <c r="O29" s="28">
        <v>941</v>
      </c>
      <c r="P29" s="36"/>
      <c r="Q29" s="36">
        <v>0</v>
      </c>
      <c r="R29" s="36">
        <v>0</v>
      </c>
      <c r="S29" s="36"/>
      <c r="T29" s="36">
        <v>0</v>
      </c>
      <c r="U29" s="36">
        <v>0</v>
      </c>
      <c r="V29" s="36"/>
      <c r="W29" s="36">
        <v>0</v>
      </c>
      <c r="X29" s="36">
        <v>0</v>
      </c>
      <c r="Y29" s="36"/>
      <c r="Z29" s="36">
        <v>0</v>
      </c>
      <c r="AA29" s="36">
        <v>0</v>
      </c>
      <c r="AB29" s="36"/>
      <c r="AC29" s="36">
        <v>0</v>
      </c>
      <c r="AD29" s="36">
        <v>0</v>
      </c>
      <c r="AE29" s="36"/>
      <c r="AF29" s="32">
        <f t="shared" si="0"/>
        <v>-96334</v>
      </c>
    </row>
    <row r="30" spans="1:32" s="10" customFormat="1" x14ac:dyDescent="0.25">
      <c r="A30" s="8" t="s">
        <v>24</v>
      </c>
      <c r="B30" s="9">
        <v>285910</v>
      </c>
      <c r="C30" s="9">
        <v>282227</v>
      </c>
      <c r="D30" s="9"/>
      <c r="E30" s="9">
        <v>248199</v>
      </c>
      <c r="F30" s="9">
        <v>265280</v>
      </c>
      <c r="G30" s="9"/>
      <c r="H30" s="31">
        <v>69288</v>
      </c>
      <c r="I30" s="31">
        <v>69720</v>
      </c>
      <c r="J30" s="31"/>
      <c r="K30" s="25">
        <v>55747</v>
      </c>
      <c r="L30" s="25">
        <v>55388</v>
      </c>
      <c r="M30" s="25"/>
      <c r="N30" s="34">
        <v>55747</v>
      </c>
      <c r="O30" s="25">
        <v>55548</v>
      </c>
      <c r="P30" s="34"/>
      <c r="Q30" s="34">
        <v>58094</v>
      </c>
      <c r="R30" s="34">
        <v>57502</v>
      </c>
      <c r="S30" s="34"/>
      <c r="T30" s="34">
        <v>59481</v>
      </c>
      <c r="U30" s="34">
        <v>59291</v>
      </c>
      <c r="V30" s="34"/>
      <c r="W30" s="34">
        <v>60990</v>
      </c>
      <c r="X30" s="34">
        <v>60674</v>
      </c>
      <c r="Y30" s="34"/>
      <c r="Z30" s="34">
        <v>60990</v>
      </c>
      <c r="AA30" s="34">
        <v>60780</v>
      </c>
      <c r="AB30" s="34"/>
      <c r="AC30" s="34">
        <v>64594</v>
      </c>
      <c r="AD30" s="34">
        <v>66358</v>
      </c>
      <c r="AE30" s="34"/>
      <c r="AF30" s="43">
        <f t="shared" si="0"/>
        <v>-221316</v>
      </c>
    </row>
    <row r="31" spans="1:32" s="29" customFormat="1" x14ac:dyDescent="0.25">
      <c r="A31" s="27" t="s">
        <v>25</v>
      </c>
      <c r="B31" s="21">
        <v>197211</v>
      </c>
      <c r="C31" s="21">
        <v>185383</v>
      </c>
      <c r="D31" s="21"/>
      <c r="E31" s="21">
        <v>197211</v>
      </c>
      <c r="F31" s="21">
        <v>184792</v>
      </c>
      <c r="G31" s="21"/>
      <c r="H31" s="28">
        <v>197211</v>
      </c>
      <c r="I31" s="28">
        <v>112869</v>
      </c>
      <c r="J31" s="28"/>
      <c r="K31" s="28">
        <v>197211</v>
      </c>
      <c r="L31" s="28">
        <v>118350</v>
      </c>
      <c r="M31" s="28"/>
      <c r="N31" s="36">
        <v>197211</v>
      </c>
      <c r="O31" s="28">
        <v>119484</v>
      </c>
      <c r="P31" s="36"/>
      <c r="Q31" s="36">
        <v>197211</v>
      </c>
      <c r="R31" s="36">
        <v>86457</v>
      </c>
      <c r="S31" s="36"/>
      <c r="T31" s="36">
        <v>197211</v>
      </c>
      <c r="U31" s="36">
        <v>107498</v>
      </c>
      <c r="V31" s="36"/>
      <c r="W31" s="36">
        <v>150000</v>
      </c>
      <c r="X31" s="36">
        <v>109344</v>
      </c>
      <c r="Y31" s="36"/>
      <c r="Z31" s="36">
        <v>150000</v>
      </c>
      <c r="AA31" s="36">
        <v>123696</v>
      </c>
      <c r="AB31" s="36"/>
      <c r="AC31" s="36">
        <v>150000</v>
      </c>
      <c r="AD31" s="36">
        <v>128683</v>
      </c>
      <c r="AE31" s="36"/>
      <c r="AF31" s="32">
        <f t="shared" si="0"/>
        <v>-47211</v>
      </c>
    </row>
    <row r="32" spans="1:32" s="10" customFormat="1" x14ac:dyDescent="0.25">
      <c r="A32" s="11" t="s">
        <v>26</v>
      </c>
      <c r="B32" s="9">
        <v>3739019</v>
      </c>
      <c r="C32" s="9">
        <v>4338591</v>
      </c>
      <c r="D32" s="9"/>
      <c r="E32" s="9">
        <v>3420030</v>
      </c>
      <c r="F32" s="9">
        <v>3819173</v>
      </c>
      <c r="G32" s="9"/>
      <c r="H32" s="25">
        <v>3355786</v>
      </c>
      <c r="I32" s="25">
        <v>3527709</v>
      </c>
      <c r="J32" s="25"/>
      <c r="K32" s="25">
        <v>3287993</v>
      </c>
      <c r="L32" s="25">
        <v>3450134</v>
      </c>
      <c r="M32" s="25"/>
      <c r="N32" s="34">
        <v>2539217</v>
      </c>
      <c r="O32" s="25">
        <v>2495777</v>
      </c>
      <c r="P32" s="34"/>
      <c r="Q32" s="34">
        <v>2609080</v>
      </c>
      <c r="R32" s="34">
        <v>2723331</v>
      </c>
      <c r="S32" s="34"/>
      <c r="T32" s="34">
        <v>3248796</v>
      </c>
      <c r="U32" s="34">
        <v>3233884</v>
      </c>
      <c r="V32" s="34"/>
      <c r="W32" s="34">
        <v>3620647</v>
      </c>
      <c r="X32" s="34">
        <v>3624182</v>
      </c>
      <c r="Y32" s="34"/>
      <c r="Z32" s="34">
        <v>3829187</v>
      </c>
      <c r="AA32" s="34">
        <v>3804712</v>
      </c>
      <c r="AB32" s="34"/>
      <c r="AC32" s="34">
        <v>3925329</v>
      </c>
      <c r="AD32" s="34">
        <v>3817060</v>
      </c>
      <c r="AE32" s="34"/>
      <c r="AF32" s="43">
        <f t="shared" si="0"/>
        <v>186310</v>
      </c>
    </row>
    <row r="33" spans="1:32" s="29" customFormat="1" x14ac:dyDescent="0.25">
      <c r="A33" s="27" t="s">
        <v>64</v>
      </c>
      <c r="B33" s="21">
        <v>0</v>
      </c>
      <c r="C33" s="21">
        <v>0</v>
      </c>
      <c r="D33" s="21"/>
      <c r="E33" s="21">
        <v>0</v>
      </c>
      <c r="F33" s="21">
        <v>0</v>
      </c>
      <c r="G33" s="21"/>
      <c r="H33" s="28">
        <v>0</v>
      </c>
      <c r="I33" s="28">
        <v>0</v>
      </c>
      <c r="J33" s="28"/>
      <c r="K33" s="28">
        <v>0</v>
      </c>
      <c r="L33" s="28">
        <v>0</v>
      </c>
      <c r="M33" s="28"/>
      <c r="N33" s="36">
        <v>661840</v>
      </c>
      <c r="O33" s="28">
        <v>868478</v>
      </c>
      <c r="P33" s="36"/>
      <c r="Q33" s="36">
        <v>661840</v>
      </c>
      <c r="R33" s="36">
        <v>920113</v>
      </c>
      <c r="S33" s="36"/>
      <c r="T33" s="36">
        <v>661840</v>
      </c>
      <c r="U33" s="36">
        <v>991163</v>
      </c>
      <c r="V33" s="36"/>
      <c r="W33" s="36">
        <v>661840</v>
      </c>
      <c r="X33" s="36">
        <v>967840</v>
      </c>
      <c r="Y33" s="36"/>
      <c r="Z33" s="36">
        <v>661840</v>
      </c>
      <c r="AA33" s="36">
        <v>999798</v>
      </c>
      <c r="AB33" s="36"/>
      <c r="AC33" s="36">
        <v>661840</v>
      </c>
      <c r="AD33" s="36">
        <v>1136300</v>
      </c>
      <c r="AE33" s="36"/>
      <c r="AF33" s="32">
        <f t="shared" si="0"/>
        <v>661840</v>
      </c>
    </row>
    <row r="34" spans="1:32" s="10" customFormat="1" x14ac:dyDescent="0.25">
      <c r="A34" s="11" t="s">
        <v>27</v>
      </c>
      <c r="B34" s="9">
        <v>2664374</v>
      </c>
      <c r="C34" s="9">
        <v>2813428</v>
      </c>
      <c r="D34" s="9"/>
      <c r="E34" s="9">
        <v>2173287</v>
      </c>
      <c r="F34" s="9">
        <v>2560689</v>
      </c>
      <c r="G34" s="9"/>
      <c r="H34" s="25">
        <v>2114358</v>
      </c>
      <c r="I34" s="25">
        <v>2294026</v>
      </c>
      <c r="J34" s="25"/>
      <c r="K34" s="25">
        <v>2122939</v>
      </c>
      <c r="L34" s="25">
        <v>2011868</v>
      </c>
      <c r="M34" s="25"/>
      <c r="N34" s="34">
        <v>1948245</v>
      </c>
      <c r="O34" s="25">
        <v>1884558</v>
      </c>
      <c r="P34" s="34"/>
      <c r="Q34" s="34">
        <v>2009249</v>
      </c>
      <c r="R34" s="34">
        <v>2111487</v>
      </c>
      <c r="S34" s="34"/>
      <c r="T34" s="34">
        <v>1976788</v>
      </c>
      <c r="U34" s="34">
        <v>2020386</v>
      </c>
      <c r="V34" s="34"/>
      <c r="W34" s="34">
        <v>2380808</v>
      </c>
      <c r="X34" s="34">
        <v>2017791</v>
      </c>
      <c r="Y34" s="34"/>
      <c r="Z34" s="34">
        <v>2269670</v>
      </c>
      <c r="AA34" s="34">
        <v>2316940</v>
      </c>
      <c r="AB34" s="34"/>
      <c r="AC34" s="34">
        <v>2293600</v>
      </c>
      <c r="AD34" s="34">
        <v>2584525</v>
      </c>
      <c r="AE34" s="34"/>
      <c r="AF34" s="43">
        <f t="shared" si="0"/>
        <v>-370774</v>
      </c>
    </row>
    <row r="35" spans="1:32" s="29" customFormat="1" x14ac:dyDescent="0.25">
      <c r="A35" s="27" t="s">
        <v>28</v>
      </c>
      <c r="B35" s="21">
        <v>2276226</v>
      </c>
      <c r="C35" s="21">
        <v>2364399</v>
      </c>
      <c r="D35" s="21"/>
      <c r="E35" s="21">
        <v>1931012</v>
      </c>
      <c r="F35" s="21">
        <v>1629697</v>
      </c>
      <c r="G35" s="21"/>
      <c r="H35" s="28">
        <v>1889587</v>
      </c>
      <c r="I35" s="28">
        <v>1755041</v>
      </c>
      <c r="J35" s="28"/>
      <c r="K35" s="28">
        <v>1897058</v>
      </c>
      <c r="L35" s="28">
        <v>1754129</v>
      </c>
      <c r="M35" s="28"/>
      <c r="N35" s="36">
        <v>1680789</v>
      </c>
      <c r="O35" s="28">
        <v>1724385</v>
      </c>
      <c r="P35" s="36"/>
      <c r="Q35" s="36">
        <v>1714212</v>
      </c>
      <c r="R35" s="36">
        <v>1939377</v>
      </c>
      <c r="S35" s="36"/>
      <c r="T35" s="36">
        <v>2717153</v>
      </c>
      <c r="U35" s="36">
        <v>2249870</v>
      </c>
      <c r="V35" s="36"/>
      <c r="W35" s="36">
        <v>2159501</v>
      </c>
      <c r="X35" s="36">
        <v>2236140</v>
      </c>
      <c r="Y35" s="36"/>
      <c r="Z35" s="36">
        <v>2236737</v>
      </c>
      <c r="AA35" s="36">
        <v>2118890</v>
      </c>
      <c r="AB35" s="36"/>
      <c r="AC35" s="36">
        <v>2091600</v>
      </c>
      <c r="AD35" s="36">
        <v>1987196</v>
      </c>
      <c r="AE35" s="36"/>
      <c r="AF35" s="32">
        <f t="shared" ref="AF35:AF51" si="1">SUM(AC35-B35)</f>
        <v>-184626</v>
      </c>
    </row>
    <row r="36" spans="1:32" s="10" customFormat="1" ht="26.4" x14ac:dyDescent="0.25">
      <c r="A36" s="11" t="s">
        <v>29</v>
      </c>
      <c r="B36" s="9">
        <v>1859886</v>
      </c>
      <c r="C36" s="9">
        <v>2232758</v>
      </c>
      <c r="D36" s="9"/>
      <c r="E36" s="9">
        <v>1826908</v>
      </c>
      <c r="F36" s="9">
        <v>1826104</v>
      </c>
      <c r="G36" s="9"/>
      <c r="H36" s="25">
        <v>1789558</v>
      </c>
      <c r="I36" s="25">
        <v>1834212</v>
      </c>
      <c r="J36" s="25"/>
      <c r="K36" s="25">
        <v>1790720</v>
      </c>
      <c r="L36" s="25">
        <v>1814617</v>
      </c>
      <c r="M36" s="25"/>
      <c r="N36" s="34">
        <v>1985945</v>
      </c>
      <c r="O36" s="25">
        <v>1991887</v>
      </c>
      <c r="P36" s="34"/>
      <c r="Q36" s="34">
        <v>2029518</v>
      </c>
      <c r="R36" s="34">
        <v>2094566</v>
      </c>
      <c r="S36" s="34"/>
      <c r="T36" s="34">
        <v>2155947</v>
      </c>
      <c r="U36" s="34">
        <v>2298886</v>
      </c>
      <c r="V36" s="34"/>
      <c r="W36" s="34">
        <v>2124370</v>
      </c>
      <c r="X36" s="34">
        <v>2293566</v>
      </c>
      <c r="Y36" s="34"/>
      <c r="Z36" s="34">
        <v>2153384</v>
      </c>
      <c r="AA36" s="34">
        <v>2225943</v>
      </c>
      <c r="AB36" s="34"/>
      <c r="AC36" s="34">
        <v>2276750</v>
      </c>
      <c r="AD36" s="34">
        <v>2213123</v>
      </c>
      <c r="AE36" s="34"/>
      <c r="AF36" s="43">
        <f t="shared" si="1"/>
        <v>416864</v>
      </c>
    </row>
    <row r="37" spans="1:32" s="29" customFormat="1" x14ac:dyDescent="0.25">
      <c r="A37" s="27" t="s">
        <v>30</v>
      </c>
      <c r="B37" s="21">
        <v>702015</v>
      </c>
      <c r="C37" s="21">
        <v>738422</v>
      </c>
      <c r="D37" s="21"/>
      <c r="E37" s="21">
        <v>789480</v>
      </c>
      <c r="F37" s="21">
        <v>739609</v>
      </c>
      <c r="G37" s="21"/>
      <c r="H37" s="28">
        <v>794043</v>
      </c>
      <c r="I37" s="28">
        <v>860004</v>
      </c>
      <c r="J37" s="28"/>
      <c r="K37" s="28">
        <v>701055</v>
      </c>
      <c r="L37" s="28">
        <v>707308</v>
      </c>
      <c r="M37" s="28"/>
      <c r="N37" s="36">
        <v>701055</v>
      </c>
      <c r="O37" s="28">
        <v>678869</v>
      </c>
      <c r="P37" s="36"/>
      <c r="Q37" s="36">
        <v>687265</v>
      </c>
      <c r="R37" s="36">
        <v>760654</v>
      </c>
      <c r="S37" s="36"/>
      <c r="T37" s="36">
        <v>687265</v>
      </c>
      <c r="U37" s="36">
        <v>764017</v>
      </c>
      <c r="V37" s="36"/>
      <c r="W37" s="36">
        <v>687265</v>
      </c>
      <c r="X37" s="36">
        <v>832990</v>
      </c>
      <c r="Y37" s="36"/>
      <c r="Z37" s="36">
        <v>687265</v>
      </c>
      <c r="AA37" s="36">
        <v>792949</v>
      </c>
      <c r="AB37" s="36"/>
      <c r="AC37" s="36">
        <v>687265</v>
      </c>
      <c r="AD37" s="36">
        <v>718056</v>
      </c>
      <c r="AE37" s="36"/>
      <c r="AF37" s="32">
        <f t="shared" si="1"/>
        <v>-14750</v>
      </c>
    </row>
    <row r="38" spans="1:32" s="10" customFormat="1" x14ac:dyDescent="0.25">
      <c r="A38" s="11" t="s">
        <v>31</v>
      </c>
      <c r="B38" s="9">
        <v>236239</v>
      </c>
      <c r="C38" s="9">
        <v>293490</v>
      </c>
      <c r="D38" s="9"/>
      <c r="E38" s="9">
        <v>205273</v>
      </c>
      <c r="F38" s="9">
        <v>268584</v>
      </c>
      <c r="G38" s="9"/>
      <c r="H38" s="25">
        <v>199982</v>
      </c>
      <c r="I38" s="25">
        <v>264171</v>
      </c>
      <c r="J38" s="25"/>
      <c r="K38" s="25">
        <v>199982</v>
      </c>
      <c r="L38" s="25">
        <v>273042</v>
      </c>
      <c r="M38" s="25"/>
      <c r="N38" s="34">
        <v>199539</v>
      </c>
      <c r="O38" s="25">
        <v>276126</v>
      </c>
      <c r="P38" s="34"/>
      <c r="Q38" s="34">
        <v>204714</v>
      </c>
      <c r="R38" s="34">
        <v>181261</v>
      </c>
      <c r="S38" s="34"/>
      <c r="T38" s="34">
        <v>253374</v>
      </c>
      <c r="U38" s="34">
        <v>342939</v>
      </c>
      <c r="V38" s="34"/>
      <c r="W38" s="34">
        <v>335779</v>
      </c>
      <c r="X38" s="34">
        <v>366938</v>
      </c>
      <c r="Y38" s="34"/>
      <c r="Z38" s="34">
        <v>340455</v>
      </c>
      <c r="AA38" s="34">
        <v>306140</v>
      </c>
      <c r="AB38" s="34"/>
      <c r="AC38" s="34">
        <v>333110</v>
      </c>
      <c r="AD38" s="34">
        <v>260800</v>
      </c>
      <c r="AE38" s="34"/>
      <c r="AF38" s="43">
        <f t="shared" si="1"/>
        <v>96871</v>
      </c>
    </row>
    <row r="39" spans="1:32" s="29" customFormat="1" x14ac:dyDescent="0.25">
      <c r="A39" s="27" t="s">
        <v>32</v>
      </c>
      <c r="B39" s="21">
        <v>375409</v>
      </c>
      <c r="C39" s="21">
        <v>175896</v>
      </c>
      <c r="D39" s="21"/>
      <c r="E39" s="21">
        <v>311707</v>
      </c>
      <c r="F39" s="21">
        <v>268965</v>
      </c>
      <c r="G39" s="21"/>
      <c r="H39" s="28">
        <v>302940</v>
      </c>
      <c r="I39" s="28">
        <v>433024</v>
      </c>
      <c r="J39" s="28"/>
      <c r="K39" s="28">
        <v>303060</v>
      </c>
      <c r="L39" s="28">
        <v>405851</v>
      </c>
      <c r="M39" s="28"/>
      <c r="N39" s="36">
        <v>0</v>
      </c>
      <c r="O39" s="28">
        <v>396222</v>
      </c>
      <c r="P39" s="36"/>
      <c r="Q39" s="36">
        <v>307559</v>
      </c>
      <c r="R39" s="36">
        <v>271958</v>
      </c>
      <c r="S39" s="36"/>
      <c r="T39" s="36">
        <v>72002</v>
      </c>
      <c r="U39" s="36">
        <v>90740</v>
      </c>
      <c r="V39" s="36"/>
      <c r="W39" s="36">
        <v>72002</v>
      </c>
      <c r="X39" s="36">
        <v>82318</v>
      </c>
      <c r="Y39" s="36"/>
      <c r="Z39" s="36">
        <v>72002</v>
      </c>
      <c r="AA39" s="36">
        <v>64717</v>
      </c>
      <c r="AB39" s="36"/>
      <c r="AC39" s="36">
        <v>72000</v>
      </c>
      <c r="AD39" s="36">
        <v>59077</v>
      </c>
      <c r="AE39" s="36"/>
      <c r="AF39" s="32">
        <f t="shared" si="1"/>
        <v>-303409</v>
      </c>
    </row>
    <row r="40" spans="1:32" s="10" customFormat="1" x14ac:dyDescent="0.25">
      <c r="A40" s="11" t="s">
        <v>33</v>
      </c>
      <c r="B40" s="9">
        <v>14226</v>
      </c>
      <c r="C40" s="9">
        <v>14245</v>
      </c>
      <c r="D40" s="9"/>
      <c r="E40" s="9">
        <v>14226</v>
      </c>
      <c r="F40" s="9">
        <v>13915</v>
      </c>
      <c r="G40" s="9"/>
      <c r="H40" s="25">
        <v>14226</v>
      </c>
      <c r="I40" s="25">
        <v>10639</v>
      </c>
      <c r="J40" s="25"/>
      <c r="K40" s="25">
        <v>14226</v>
      </c>
      <c r="L40" s="25">
        <v>9597</v>
      </c>
      <c r="M40" s="25"/>
      <c r="N40" s="34">
        <v>10425</v>
      </c>
      <c r="O40" s="25">
        <v>11049</v>
      </c>
      <c r="P40" s="34"/>
      <c r="Q40" s="34">
        <v>10425</v>
      </c>
      <c r="R40" s="34">
        <v>13785</v>
      </c>
      <c r="S40" s="34"/>
      <c r="T40" s="34">
        <v>11650</v>
      </c>
      <c r="U40" s="34">
        <v>23820</v>
      </c>
      <c r="V40" s="34"/>
      <c r="W40" s="34">
        <v>29500</v>
      </c>
      <c r="X40" s="34">
        <v>31702</v>
      </c>
      <c r="Y40" s="34"/>
      <c r="Z40" s="34">
        <v>29712</v>
      </c>
      <c r="AA40" s="34">
        <v>24193</v>
      </c>
      <c r="AB40" s="34"/>
      <c r="AC40" s="34">
        <v>34900</v>
      </c>
      <c r="AD40" s="34">
        <v>27057</v>
      </c>
      <c r="AE40" s="34"/>
      <c r="AF40" s="43">
        <f t="shared" si="1"/>
        <v>20674</v>
      </c>
    </row>
    <row r="41" spans="1:32" s="29" customFormat="1" x14ac:dyDescent="0.25">
      <c r="A41" s="27" t="s">
        <v>70</v>
      </c>
      <c r="B41" s="21"/>
      <c r="C41" s="21"/>
      <c r="D41" s="21"/>
      <c r="E41" s="21"/>
      <c r="F41" s="21"/>
      <c r="G41" s="21"/>
      <c r="H41" s="28"/>
      <c r="I41" s="28"/>
      <c r="J41" s="28"/>
      <c r="K41" s="28"/>
      <c r="L41" s="28"/>
      <c r="M41" s="28"/>
      <c r="N41" s="36"/>
      <c r="O41" s="28"/>
      <c r="P41" s="36"/>
      <c r="Q41" s="36"/>
      <c r="R41" s="36"/>
      <c r="S41" s="36"/>
      <c r="T41" s="36">
        <v>360500</v>
      </c>
      <c r="U41" s="36">
        <v>450892</v>
      </c>
      <c r="V41" s="36"/>
      <c r="W41" s="36">
        <v>360500</v>
      </c>
      <c r="X41" s="36">
        <v>518122</v>
      </c>
      <c r="Y41" s="36"/>
      <c r="Z41" s="36">
        <v>360500</v>
      </c>
      <c r="AA41" s="36">
        <v>547649</v>
      </c>
      <c r="AB41" s="36"/>
      <c r="AC41" s="36">
        <v>360500</v>
      </c>
      <c r="AD41" s="36">
        <v>531919</v>
      </c>
      <c r="AE41" s="36"/>
      <c r="AF41" s="32">
        <f t="shared" si="1"/>
        <v>360500</v>
      </c>
    </row>
    <row r="42" spans="1:32" s="10" customFormat="1" x14ac:dyDescent="0.25">
      <c r="A42" s="11" t="s">
        <v>34</v>
      </c>
      <c r="B42" s="9">
        <v>636573</v>
      </c>
      <c r="C42" s="9">
        <v>679690</v>
      </c>
      <c r="D42" s="9"/>
      <c r="E42" s="9">
        <v>524891</v>
      </c>
      <c r="F42" s="9">
        <v>539094</v>
      </c>
      <c r="G42" s="9"/>
      <c r="H42" s="25">
        <v>511490</v>
      </c>
      <c r="I42" s="25">
        <v>584481</v>
      </c>
      <c r="J42" s="25"/>
      <c r="K42" s="25">
        <v>513224</v>
      </c>
      <c r="L42" s="25">
        <v>579831</v>
      </c>
      <c r="M42" s="25"/>
      <c r="N42" s="34">
        <v>487350</v>
      </c>
      <c r="O42" s="25">
        <v>552628</v>
      </c>
      <c r="P42" s="34"/>
      <c r="Q42" s="34">
        <v>500384</v>
      </c>
      <c r="R42" s="34">
        <v>559545</v>
      </c>
      <c r="S42" s="34"/>
      <c r="T42" s="34">
        <v>500384</v>
      </c>
      <c r="U42" s="34">
        <v>554244</v>
      </c>
      <c r="V42" s="34"/>
      <c r="W42" s="34">
        <v>535322</v>
      </c>
      <c r="X42" s="34">
        <v>540825</v>
      </c>
      <c r="Y42" s="34"/>
      <c r="Z42" s="34">
        <v>535322</v>
      </c>
      <c r="AA42" s="34">
        <v>558640</v>
      </c>
      <c r="AB42" s="34"/>
      <c r="AC42" s="34">
        <v>578455</v>
      </c>
      <c r="AD42" s="34">
        <v>574880</v>
      </c>
      <c r="AE42" s="34"/>
      <c r="AF42" s="43">
        <f t="shared" si="1"/>
        <v>-58118</v>
      </c>
    </row>
    <row r="43" spans="1:32" s="29" customFormat="1" x14ac:dyDescent="0.25">
      <c r="A43" s="27" t="s">
        <v>35</v>
      </c>
      <c r="B43" s="21">
        <v>1329382</v>
      </c>
      <c r="C43" s="21">
        <v>1581753</v>
      </c>
      <c r="D43" s="21"/>
      <c r="E43" s="21">
        <v>1147379</v>
      </c>
      <c r="F43" s="21">
        <v>1399608</v>
      </c>
      <c r="G43" s="21"/>
      <c r="H43" s="28">
        <v>1147379</v>
      </c>
      <c r="I43" s="28">
        <v>1317755</v>
      </c>
      <c r="J43" s="28"/>
      <c r="K43" s="28">
        <v>1103775</v>
      </c>
      <c r="L43" s="28">
        <v>1324675</v>
      </c>
      <c r="M43" s="28"/>
      <c r="N43" s="36">
        <v>1003775</v>
      </c>
      <c r="O43" s="28">
        <v>1196508</v>
      </c>
      <c r="P43" s="36"/>
      <c r="Q43" s="36">
        <v>1075897</v>
      </c>
      <c r="R43" s="36">
        <v>1238292</v>
      </c>
      <c r="S43" s="36"/>
      <c r="T43" s="36">
        <v>1097023</v>
      </c>
      <c r="U43" s="36">
        <v>1308253</v>
      </c>
      <c r="V43" s="36"/>
      <c r="W43" s="36">
        <v>1110441</v>
      </c>
      <c r="X43" s="36">
        <v>1319851</v>
      </c>
      <c r="Y43" s="36"/>
      <c r="Z43" s="36">
        <v>1110441</v>
      </c>
      <c r="AA43" s="36">
        <v>1138042</v>
      </c>
      <c r="AB43" s="36"/>
      <c r="AC43" s="36">
        <v>1202543</v>
      </c>
      <c r="AD43" s="36">
        <v>1228848</v>
      </c>
      <c r="AE43" s="36"/>
      <c r="AF43" s="32">
        <f t="shared" si="1"/>
        <v>-126839</v>
      </c>
    </row>
    <row r="44" spans="1:32" s="10" customFormat="1" x14ac:dyDescent="0.25">
      <c r="A44" s="12" t="s">
        <v>36</v>
      </c>
      <c r="B44" s="9">
        <v>493305</v>
      </c>
      <c r="C44" s="9">
        <v>517569</v>
      </c>
      <c r="D44" s="9"/>
      <c r="E44" s="9">
        <v>438327</v>
      </c>
      <c r="F44" s="9">
        <v>437189</v>
      </c>
      <c r="G44" s="9"/>
      <c r="H44" s="25">
        <v>438327</v>
      </c>
      <c r="I44" s="25">
        <v>450810</v>
      </c>
      <c r="J44" s="25"/>
      <c r="K44" s="25">
        <v>429707</v>
      </c>
      <c r="L44" s="25">
        <v>416798</v>
      </c>
      <c r="M44" s="25"/>
      <c r="N44" s="34">
        <v>429707</v>
      </c>
      <c r="O44" s="25">
        <v>421516</v>
      </c>
      <c r="P44" s="34"/>
      <c r="Q44" s="34">
        <v>499493</v>
      </c>
      <c r="R44" s="34">
        <v>475798</v>
      </c>
      <c r="S44" s="34"/>
      <c r="T44" s="34">
        <v>516610</v>
      </c>
      <c r="U44" s="34">
        <v>545520</v>
      </c>
      <c r="V44" s="34"/>
      <c r="W44" s="34">
        <v>603757</v>
      </c>
      <c r="X44" s="34">
        <v>543652</v>
      </c>
      <c r="Y44" s="34"/>
      <c r="Z44" s="34">
        <v>603757</v>
      </c>
      <c r="AA44" s="34">
        <v>614154</v>
      </c>
      <c r="AB44" s="34"/>
      <c r="AC44" s="34">
        <v>735617</v>
      </c>
      <c r="AD44" s="34">
        <v>669139</v>
      </c>
      <c r="AE44" s="34"/>
      <c r="AF44" s="43">
        <f t="shared" si="1"/>
        <v>242312</v>
      </c>
    </row>
    <row r="45" spans="1:32" s="29" customFormat="1" x14ac:dyDescent="0.25">
      <c r="A45" s="30" t="s">
        <v>37</v>
      </c>
      <c r="B45" s="21">
        <v>1078429</v>
      </c>
      <c r="C45" s="21">
        <v>1038179</v>
      </c>
      <c r="D45" s="21"/>
      <c r="E45" s="21">
        <v>1078429</v>
      </c>
      <c r="F45" s="21">
        <v>1084336</v>
      </c>
      <c r="G45" s="21"/>
      <c r="H45" s="28">
        <v>1078429</v>
      </c>
      <c r="I45" s="28">
        <v>1071715</v>
      </c>
      <c r="J45" s="28"/>
      <c r="K45" s="28">
        <v>1078429</v>
      </c>
      <c r="L45" s="28">
        <v>1190345</v>
      </c>
      <c r="M45" s="28"/>
      <c r="N45" s="36">
        <v>1078429</v>
      </c>
      <c r="O45" s="28">
        <v>1136892</v>
      </c>
      <c r="P45" s="36"/>
      <c r="Q45" s="36">
        <v>1078429</v>
      </c>
      <c r="R45" s="36">
        <v>1134330</v>
      </c>
      <c r="S45" s="36"/>
      <c r="T45" s="36">
        <v>1094500</v>
      </c>
      <c r="U45" s="36">
        <v>1185348</v>
      </c>
      <c r="V45" s="36"/>
      <c r="W45" s="36">
        <v>1094500</v>
      </c>
      <c r="X45" s="36">
        <v>1228763</v>
      </c>
      <c r="Y45" s="36"/>
      <c r="Z45" s="36">
        <v>1094500</v>
      </c>
      <c r="AA45" s="36">
        <v>1278124</v>
      </c>
      <c r="AB45" s="36"/>
      <c r="AC45" s="36">
        <v>1094500</v>
      </c>
      <c r="AD45" s="36">
        <v>1207066</v>
      </c>
      <c r="AE45" s="36"/>
      <c r="AF45" s="32">
        <f t="shared" si="1"/>
        <v>16071</v>
      </c>
    </row>
    <row r="46" spans="1:32" s="10" customFormat="1" x14ac:dyDescent="0.25">
      <c r="A46" s="12" t="s">
        <v>38</v>
      </c>
      <c r="B46" s="9">
        <v>1719857</v>
      </c>
      <c r="C46" s="9">
        <v>2577049</v>
      </c>
      <c r="D46" s="9"/>
      <c r="E46" s="9">
        <v>2086658</v>
      </c>
      <c r="F46" s="9">
        <v>1950959</v>
      </c>
      <c r="G46" s="9"/>
      <c r="H46" s="25">
        <v>2054613</v>
      </c>
      <c r="I46" s="25">
        <v>2092647</v>
      </c>
      <c r="J46" s="25"/>
      <c r="K46" s="25">
        <v>2009373</v>
      </c>
      <c r="L46" s="25">
        <v>1828423</v>
      </c>
      <c r="M46" s="25"/>
      <c r="N46" s="34">
        <v>2009373</v>
      </c>
      <c r="O46" s="25">
        <v>2442660</v>
      </c>
      <c r="P46" s="34"/>
      <c r="Q46" s="34">
        <v>2026810</v>
      </c>
      <c r="R46" s="34">
        <v>2017181</v>
      </c>
      <c r="S46" s="34"/>
      <c r="T46" s="34">
        <v>2072018</v>
      </c>
      <c r="U46" s="34">
        <v>2059368</v>
      </c>
      <c r="V46" s="34"/>
      <c r="W46" s="34">
        <v>2124582</v>
      </c>
      <c r="X46" s="34">
        <v>2113231</v>
      </c>
      <c r="Y46" s="34"/>
      <c r="Z46" s="34">
        <v>2223950</v>
      </c>
      <c r="AA46" s="34">
        <v>2249734</v>
      </c>
      <c r="AB46" s="34"/>
      <c r="AC46" s="34">
        <v>2273290</v>
      </c>
      <c r="AD46" s="34">
        <v>2260671</v>
      </c>
      <c r="AE46" s="34"/>
      <c r="AF46" s="43">
        <f t="shared" si="1"/>
        <v>553433</v>
      </c>
    </row>
    <row r="47" spans="1:32" s="29" customFormat="1" x14ac:dyDescent="0.25">
      <c r="A47" s="30" t="s">
        <v>39</v>
      </c>
      <c r="B47" s="21">
        <v>6213399</v>
      </c>
      <c r="C47" s="21">
        <v>6920521</v>
      </c>
      <c r="D47" s="21"/>
      <c r="E47" s="21">
        <v>5228488</v>
      </c>
      <c r="F47" s="21">
        <v>5564692</v>
      </c>
      <c r="G47" s="21"/>
      <c r="H47" s="28">
        <v>5228488</v>
      </c>
      <c r="I47" s="28">
        <v>5487237</v>
      </c>
      <c r="J47" s="28"/>
      <c r="K47" s="28">
        <v>5246705</v>
      </c>
      <c r="L47" s="28">
        <v>5572812</v>
      </c>
      <c r="M47" s="28"/>
      <c r="N47" s="36">
        <v>4841049</v>
      </c>
      <c r="O47" s="28">
        <v>5099246</v>
      </c>
      <c r="P47" s="36"/>
      <c r="Q47" s="36">
        <v>5084624</v>
      </c>
      <c r="R47" s="36">
        <v>4985754</v>
      </c>
      <c r="S47" s="36"/>
      <c r="T47" s="36">
        <v>4911622</v>
      </c>
      <c r="U47" s="36">
        <v>5296942</v>
      </c>
      <c r="V47" s="36"/>
      <c r="W47" s="36">
        <v>5618518</v>
      </c>
      <c r="X47" s="36">
        <v>5407148</v>
      </c>
      <c r="Y47" s="36"/>
      <c r="Z47" s="36">
        <v>5813530</v>
      </c>
      <c r="AA47" s="36">
        <v>5726224</v>
      </c>
      <c r="AB47" s="36"/>
      <c r="AC47" s="36">
        <v>5611905</v>
      </c>
      <c r="AD47" s="36">
        <v>5579653</v>
      </c>
      <c r="AE47" s="36"/>
      <c r="AF47" s="32">
        <f t="shared" si="1"/>
        <v>-601494</v>
      </c>
    </row>
    <row r="48" spans="1:32" s="10" customFormat="1" x14ac:dyDescent="0.25">
      <c r="A48" s="12" t="s">
        <v>40</v>
      </c>
      <c r="B48" s="9">
        <v>763382</v>
      </c>
      <c r="C48" s="9">
        <v>833871</v>
      </c>
      <c r="D48" s="9"/>
      <c r="E48" s="9">
        <v>629854</v>
      </c>
      <c r="F48" s="9">
        <v>617570</v>
      </c>
      <c r="G48" s="9"/>
      <c r="H48" s="25">
        <v>629854</v>
      </c>
      <c r="I48" s="25">
        <v>577381</v>
      </c>
      <c r="J48" s="25"/>
      <c r="K48" s="25">
        <v>610860</v>
      </c>
      <c r="L48" s="25">
        <v>571723</v>
      </c>
      <c r="M48" s="25"/>
      <c r="N48" s="34">
        <v>560860</v>
      </c>
      <c r="O48" s="25">
        <v>479318</v>
      </c>
      <c r="P48" s="34"/>
      <c r="Q48" s="34">
        <v>575362</v>
      </c>
      <c r="R48" s="34">
        <v>501360</v>
      </c>
      <c r="S48" s="34"/>
      <c r="T48" s="34">
        <v>562262</v>
      </c>
      <c r="U48" s="34">
        <v>466938</v>
      </c>
      <c r="V48" s="34"/>
      <c r="W48" s="34">
        <v>562262</v>
      </c>
      <c r="X48" s="34">
        <v>460059</v>
      </c>
      <c r="Y48" s="34"/>
      <c r="Z48" s="34">
        <v>562262</v>
      </c>
      <c r="AA48" s="34">
        <v>526128</v>
      </c>
      <c r="AB48" s="34"/>
      <c r="AC48" s="34">
        <v>586007</v>
      </c>
      <c r="AD48" s="34">
        <v>545666</v>
      </c>
      <c r="AE48" s="34"/>
      <c r="AF48" s="43">
        <f t="shared" si="1"/>
        <v>-177375</v>
      </c>
    </row>
    <row r="49" spans="1:32" s="29" customFormat="1" x14ac:dyDescent="0.25">
      <c r="A49" s="30" t="s">
        <v>41</v>
      </c>
      <c r="B49" s="21">
        <v>716220</v>
      </c>
      <c r="C49" s="21">
        <v>854036</v>
      </c>
      <c r="D49" s="21"/>
      <c r="E49" s="21">
        <v>875420</v>
      </c>
      <c r="F49" s="21">
        <v>750332</v>
      </c>
      <c r="G49" s="21"/>
      <c r="H49" s="28">
        <v>875420</v>
      </c>
      <c r="I49" s="28">
        <v>770258</v>
      </c>
      <c r="J49" s="28"/>
      <c r="K49" s="28">
        <v>1034751</v>
      </c>
      <c r="L49" s="28">
        <v>885359</v>
      </c>
      <c r="M49" s="28"/>
      <c r="N49" s="36">
        <v>1225000</v>
      </c>
      <c r="O49" s="28">
        <v>1056482</v>
      </c>
      <c r="P49" s="36"/>
      <c r="Q49" s="36">
        <v>1394265</v>
      </c>
      <c r="R49" s="36">
        <v>1105730</v>
      </c>
      <c r="S49" s="36"/>
      <c r="T49" s="36">
        <v>1741081</v>
      </c>
      <c r="U49" s="36">
        <v>1501889</v>
      </c>
      <c r="V49" s="36"/>
      <c r="W49" s="36">
        <v>1899940</v>
      </c>
      <c r="X49" s="36">
        <v>1515396</v>
      </c>
      <c r="Y49" s="36"/>
      <c r="Z49" s="36">
        <v>1899500</v>
      </c>
      <c r="AA49" s="36">
        <v>1647369</v>
      </c>
      <c r="AB49" s="36"/>
      <c r="AC49" s="36">
        <v>1945500</v>
      </c>
      <c r="AD49" s="36">
        <v>2264831</v>
      </c>
      <c r="AE49" s="36"/>
      <c r="AF49" s="32">
        <f t="shared" si="1"/>
        <v>1229280</v>
      </c>
    </row>
    <row r="50" spans="1:32" s="10" customFormat="1" x14ac:dyDescent="0.25">
      <c r="A50" s="12" t="s">
        <v>42</v>
      </c>
      <c r="B50" s="9">
        <v>135549</v>
      </c>
      <c r="C50" s="9">
        <v>106823</v>
      </c>
      <c r="D50" s="9"/>
      <c r="E50" s="9">
        <v>135549</v>
      </c>
      <c r="F50" s="9">
        <v>102858</v>
      </c>
      <c r="G50" s="9"/>
      <c r="H50" s="25">
        <v>0</v>
      </c>
      <c r="I50" s="25">
        <v>2763</v>
      </c>
      <c r="J50" s="25"/>
      <c r="K50" s="25">
        <v>0</v>
      </c>
      <c r="L50" s="25">
        <v>0</v>
      </c>
      <c r="M50" s="25"/>
      <c r="N50" s="34">
        <v>0</v>
      </c>
      <c r="O50" s="25">
        <v>0</v>
      </c>
      <c r="P50" s="34"/>
      <c r="Q50" s="34">
        <v>0</v>
      </c>
      <c r="R50" s="34">
        <v>0</v>
      </c>
      <c r="S50" s="34"/>
      <c r="T50" s="34">
        <v>0</v>
      </c>
      <c r="U50" s="34">
        <v>0</v>
      </c>
      <c r="V50" s="34"/>
      <c r="W50" s="34">
        <v>0</v>
      </c>
      <c r="X50" s="34">
        <v>0</v>
      </c>
      <c r="Y50" s="34"/>
      <c r="Z50" s="34">
        <v>0</v>
      </c>
      <c r="AA50" s="34">
        <v>0</v>
      </c>
      <c r="AB50" s="34"/>
      <c r="AC50" s="34">
        <v>0</v>
      </c>
      <c r="AD50" s="34">
        <v>0</v>
      </c>
      <c r="AE50" s="34"/>
      <c r="AF50" s="43">
        <f t="shared" si="1"/>
        <v>-135549</v>
      </c>
    </row>
    <row r="51" spans="1:32" s="29" customFormat="1" x14ac:dyDescent="0.25">
      <c r="A51" s="30" t="s">
        <v>46</v>
      </c>
      <c r="B51" s="21">
        <v>5498200</v>
      </c>
      <c r="C51" s="21">
        <v>6213762</v>
      </c>
      <c r="D51" s="21"/>
      <c r="E51" s="21">
        <v>3643000</v>
      </c>
      <c r="F51" s="21">
        <v>7154579</v>
      </c>
      <c r="G51" s="21"/>
      <c r="H51" s="28">
        <v>1328400</v>
      </c>
      <c r="I51" s="28">
        <v>914831</v>
      </c>
      <c r="J51" s="28"/>
      <c r="K51" s="28">
        <v>2328400</v>
      </c>
      <c r="L51" s="28">
        <v>345000</v>
      </c>
      <c r="M51" s="28"/>
      <c r="N51" s="36">
        <v>681500</v>
      </c>
      <c r="O51" s="28">
        <v>4500000</v>
      </c>
      <c r="P51" s="36"/>
      <c r="Q51" s="36">
        <v>5075000</v>
      </c>
      <c r="R51" s="36">
        <v>3375000</v>
      </c>
      <c r="S51" s="36"/>
      <c r="T51" s="36">
        <v>4125000</v>
      </c>
      <c r="U51" s="36">
        <v>2912500</v>
      </c>
      <c r="V51" s="36"/>
      <c r="W51" s="36">
        <v>4125000</v>
      </c>
      <c r="X51" s="36">
        <v>3063458</v>
      </c>
      <c r="Y51" s="36"/>
      <c r="Z51" s="36">
        <v>4125000</v>
      </c>
      <c r="AA51" s="36">
        <v>3379663</v>
      </c>
      <c r="AB51" s="36"/>
      <c r="AC51" s="36">
        <v>4125000</v>
      </c>
      <c r="AD51" s="36">
        <v>3352589</v>
      </c>
      <c r="AE51" s="36"/>
      <c r="AF51" s="32">
        <f t="shared" si="1"/>
        <v>-1373200</v>
      </c>
    </row>
    <row r="52" spans="1:32" s="29" customFormat="1" x14ac:dyDescent="0.25">
      <c r="A52" s="30"/>
      <c r="B52" s="21"/>
      <c r="C52" s="21"/>
      <c r="D52" s="21"/>
      <c r="E52" s="21"/>
      <c r="F52" s="21"/>
      <c r="G52" s="21"/>
      <c r="H52" s="28"/>
      <c r="I52" s="28"/>
      <c r="J52" s="28"/>
      <c r="K52" s="28"/>
      <c r="L52" s="28"/>
      <c r="M52" s="28"/>
      <c r="N52" s="36"/>
      <c r="O52" s="28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28"/>
    </row>
    <row r="53" spans="1:32" x14ac:dyDescent="0.25">
      <c r="B53" s="7"/>
      <c r="C53" s="7"/>
      <c r="D53" s="7"/>
      <c r="E53" s="21"/>
      <c r="F53" s="21"/>
      <c r="G53" s="21"/>
      <c r="O53" s="19"/>
    </row>
    <row r="54" spans="1:32" x14ac:dyDescent="0.25">
      <c r="A54" s="5" t="s">
        <v>47</v>
      </c>
      <c r="B54" s="13">
        <f t="shared" ref="B54:AF54" si="2">SUM(B3:B51)</f>
        <v>62691923</v>
      </c>
      <c r="C54" s="13">
        <f t="shared" si="2"/>
        <v>63155477</v>
      </c>
      <c r="D54" s="13"/>
      <c r="E54" s="13">
        <f t="shared" si="2"/>
        <v>56349529</v>
      </c>
      <c r="F54" s="13">
        <f t="shared" si="2"/>
        <v>55793827</v>
      </c>
      <c r="G54" s="13"/>
      <c r="H54" s="13">
        <f t="shared" si="2"/>
        <v>47618981</v>
      </c>
      <c r="I54" s="13">
        <f t="shared" si="2"/>
        <v>43936928</v>
      </c>
      <c r="J54" s="13"/>
      <c r="K54" s="13">
        <f t="shared" si="2"/>
        <v>49231109</v>
      </c>
      <c r="L54" s="13">
        <f t="shared" si="2"/>
        <v>44180445</v>
      </c>
      <c r="M54" s="13"/>
      <c r="N54" s="37">
        <f t="shared" si="2"/>
        <v>52443868</v>
      </c>
      <c r="O54" s="32">
        <f t="shared" si="2"/>
        <v>49677844</v>
      </c>
      <c r="P54" s="32"/>
      <c r="Q54" s="32">
        <f t="shared" si="2"/>
        <v>53594422</v>
      </c>
      <c r="R54" s="32">
        <f t="shared" si="2"/>
        <v>48803525</v>
      </c>
      <c r="S54" s="32"/>
      <c r="T54" s="32">
        <f t="shared" si="2"/>
        <v>55565197</v>
      </c>
      <c r="U54" s="32">
        <f t="shared" si="2"/>
        <v>52158673</v>
      </c>
      <c r="V54" s="32"/>
      <c r="W54" s="32">
        <f t="shared" si="2"/>
        <v>58276454</v>
      </c>
      <c r="X54" s="32">
        <f t="shared" si="2"/>
        <v>53806391</v>
      </c>
      <c r="Y54" s="32"/>
      <c r="Z54" s="32">
        <f t="shared" si="2"/>
        <v>59960658</v>
      </c>
      <c r="AA54" s="32">
        <f t="shared" si="2"/>
        <v>56382448</v>
      </c>
      <c r="AB54" s="32"/>
      <c r="AC54" s="32">
        <f t="shared" si="2"/>
        <v>61439778</v>
      </c>
      <c r="AD54" s="32">
        <f t="shared" si="2"/>
        <v>55348122</v>
      </c>
      <c r="AE54" s="32"/>
      <c r="AF54" s="32">
        <f t="shared" si="2"/>
        <v>-1252145</v>
      </c>
    </row>
    <row r="55" spans="1:32" x14ac:dyDescent="0.25">
      <c r="A55" s="5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37"/>
      <c r="O55" s="4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</row>
    <row r="56" spans="1:32" s="5" customFormat="1" x14ac:dyDescent="0.25">
      <c r="A56" s="5" t="s">
        <v>62</v>
      </c>
      <c r="B56" s="39">
        <v>0</v>
      </c>
      <c r="C56" s="39">
        <v>0</v>
      </c>
      <c r="D56" s="39"/>
      <c r="E56" s="39">
        <v>0</v>
      </c>
      <c r="F56" s="39">
        <v>0</v>
      </c>
      <c r="G56" s="40"/>
      <c r="H56" s="39">
        <v>6809000</v>
      </c>
      <c r="I56" s="39">
        <v>6888461</v>
      </c>
      <c r="J56" s="39"/>
      <c r="K56" s="39">
        <v>6766590</v>
      </c>
      <c r="L56" s="39">
        <v>6621507</v>
      </c>
      <c r="M56" s="40"/>
      <c r="N56" s="39">
        <v>0</v>
      </c>
      <c r="O56" s="39">
        <v>0</v>
      </c>
      <c r="P56" s="39"/>
      <c r="Q56" s="39">
        <v>130000</v>
      </c>
      <c r="R56" s="39">
        <v>128879</v>
      </c>
      <c r="S56" s="39"/>
      <c r="T56" s="39">
        <v>0</v>
      </c>
      <c r="U56" s="39">
        <v>0</v>
      </c>
      <c r="V56" s="39"/>
      <c r="W56" s="39">
        <v>0</v>
      </c>
      <c r="X56" s="39">
        <v>0</v>
      </c>
      <c r="Y56" s="39"/>
      <c r="Z56" s="39">
        <v>0</v>
      </c>
      <c r="AA56" s="39">
        <v>0</v>
      </c>
      <c r="AB56" s="39"/>
      <c r="AC56" s="39">
        <v>0</v>
      </c>
      <c r="AD56" s="39">
        <v>0</v>
      </c>
      <c r="AE56" s="39"/>
      <c r="AF56" s="39">
        <v>0</v>
      </c>
    </row>
    <row r="57" spans="1:32" s="5" customFormat="1" x14ac:dyDescent="0.25">
      <c r="B57" s="39"/>
      <c r="C57" s="39"/>
      <c r="D57" s="39"/>
      <c r="E57" s="39"/>
      <c r="F57" s="39"/>
      <c r="G57" s="40"/>
      <c r="H57" s="39"/>
      <c r="I57" s="39"/>
      <c r="J57" s="39"/>
      <c r="K57" s="39"/>
      <c r="L57" s="39"/>
      <c r="M57" s="40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</row>
    <row r="58" spans="1:32" s="5" customFormat="1" x14ac:dyDescent="0.25">
      <c r="A58" s="5" t="s">
        <v>61</v>
      </c>
      <c r="B58" s="13">
        <f>SUM(B54:B56)</f>
        <v>62691923</v>
      </c>
      <c r="C58" s="13">
        <f t="shared" ref="C58:I58" si="3">SUM(C54:C56)</f>
        <v>63155477</v>
      </c>
      <c r="D58" s="13"/>
      <c r="E58" s="13">
        <f t="shared" si="3"/>
        <v>56349529</v>
      </c>
      <c r="F58" s="13">
        <f t="shared" si="3"/>
        <v>55793827</v>
      </c>
      <c r="G58" s="13"/>
      <c r="H58" s="13">
        <f t="shared" si="3"/>
        <v>54427981</v>
      </c>
      <c r="I58" s="13">
        <f t="shared" si="3"/>
        <v>50825389</v>
      </c>
      <c r="J58" s="13"/>
      <c r="K58" s="13">
        <f>SUM(K54:K56)</f>
        <v>55997699</v>
      </c>
      <c r="L58" s="13">
        <f>SUM(L54:L56)</f>
        <v>50801952</v>
      </c>
      <c r="M58" s="13"/>
      <c r="N58" s="13">
        <f>SUM(N54:N56)</f>
        <v>52443868</v>
      </c>
      <c r="O58" s="13">
        <f>SUM(O54:O56)</f>
        <v>49677844</v>
      </c>
      <c r="P58" s="13"/>
      <c r="Q58" s="13">
        <f>SUM(Q54:Q56)</f>
        <v>53724422</v>
      </c>
      <c r="R58" s="13">
        <f>SUM(R54:R56)</f>
        <v>48932404</v>
      </c>
      <c r="S58" s="13"/>
      <c r="T58" s="13">
        <f>SUM(T54:T56)</f>
        <v>55565197</v>
      </c>
      <c r="U58" s="13">
        <f>SUM(U54:U56)</f>
        <v>52158673</v>
      </c>
      <c r="V58" s="13"/>
      <c r="W58" s="13">
        <f>SUM(W54:W56)</f>
        <v>58276454</v>
      </c>
      <c r="X58" s="13">
        <f>SUM(X54:X56)</f>
        <v>53806391</v>
      </c>
      <c r="Y58" s="13"/>
      <c r="Z58" s="13">
        <f>SUM(Z54:Z56)</f>
        <v>59960658</v>
      </c>
      <c r="AA58" s="13">
        <f>SUM(AA54:AA56)</f>
        <v>56382448</v>
      </c>
      <c r="AB58" s="13"/>
      <c r="AC58" s="13">
        <f>SUM(AC54:AC56)</f>
        <v>61439778</v>
      </c>
      <c r="AD58" s="13">
        <f>SUM(AD54:AD56)</f>
        <v>55348122</v>
      </c>
      <c r="AE58" s="13"/>
      <c r="AF58" s="13">
        <f>SUM(AF54:AF56)</f>
        <v>-1252145</v>
      </c>
    </row>
    <row r="62" spans="1:32" x14ac:dyDescent="0.25">
      <c r="A62" t="s">
        <v>54</v>
      </c>
    </row>
    <row r="63" spans="1:32" x14ac:dyDescent="0.25">
      <c r="A63" t="s">
        <v>53</v>
      </c>
    </row>
    <row r="64" spans="1:32" x14ac:dyDescent="0.25">
      <c r="A64" s="4" t="s">
        <v>55</v>
      </c>
    </row>
    <row r="66" spans="1:32" x14ac:dyDescent="0.25">
      <c r="A66" t="s">
        <v>57</v>
      </c>
    </row>
    <row r="67" spans="1:32" x14ac:dyDescent="0.25">
      <c r="A67" s="14"/>
    </row>
    <row r="68" spans="1:32" s="16" customFormat="1" x14ac:dyDescent="0.25">
      <c r="A68" s="14" t="s">
        <v>68</v>
      </c>
      <c r="E68" s="20"/>
      <c r="F68" s="20"/>
      <c r="G68" s="20"/>
      <c r="H68" s="20"/>
      <c r="I68" s="20"/>
      <c r="J68" s="20"/>
      <c r="K68" s="20"/>
      <c r="L68" s="20"/>
      <c r="M68" s="20"/>
      <c r="AF68" s="24"/>
    </row>
    <row r="69" spans="1:32" x14ac:dyDescent="0.25">
      <c r="A69" s="4" t="s">
        <v>67</v>
      </c>
    </row>
    <row r="70" spans="1:32" x14ac:dyDescent="0.25">
      <c r="A70" s="4"/>
    </row>
    <row r="71" spans="1:32" x14ac:dyDescent="0.25">
      <c r="A71" s="4"/>
    </row>
    <row r="72" spans="1:32" x14ac:dyDescent="0.25">
      <c r="A72" s="4"/>
    </row>
    <row r="73" spans="1:32" x14ac:dyDescent="0.25">
      <c r="A73" s="4"/>
    </row>
    <row r="74" spans="1:32" x14ac:dyDescent="0.25">
      <c r="A74" s="4"/>
    </row>
    <row r="75" spans="1:32" x14ac:dyDescent="0.25">
      <c r="A75" s="4"/>
    </row>
    <row r="76" spans="1:32" x14ac:dyDescent="0.25">
      <c r="A76" s="4"/>
    </row>
    <row r="77" spans="1:32" x14ac:dyDescent="0.25">
      <c r="A77" s="4"/>
    </row>
    <row r="78" spans="1:32" x14ac:dyDescent="0.25">
      <c r="A78" s="4"/>
    </row>
    <row r="79" spans="1:32" x14ac:dyDescent="0.25">
      <c r="A79" s="4"/>
    </row>
    <row r="80" spans="1:32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</sheetData>
  <mergeCells count="6">
    <mergeCell ref="O1:P1"/>
    <mergeCell ref="U1:V1"/>
    <mergeCell ref="R1:S1"/>
    <mergeCell ref="AA1:AB1"/>
    <mergeCell ref="AD1:AE1"/>
    <mergeCell ref="X1:Y1"/>
  </mergeCells>
  <phoneticPr fontId="0" type="noConversion"/>
  <printOptions horizontalCentered="1" gridLines="1"/>
  <pageMargins left="0.25" right="0.25" top="1" bottom="0.5" header="0.25" footer="0.25"/>
  <pageSetup paperSize="5" orientation="landscape" r:id="rId1"/>
  <headerFooter alignWithMargins="0">
    <oddHeader xml:space="preserve">&amp;L&amp;"Arial,Bold Italic"&amp;8Budget Dept&amp;C&amp;"Arial,Bold"LORAIN COUNTY GENERAL FUND
DEPARTMENT BUDGET COMPARISON
YEARS 2008 THRU 2013&amp;9
&amp;R&amp;"Arial,Bold Italic"&amp;8&amp;D
</oddHeader>
    <oddFooter>&amp;L&amp;"Arial,Bold Italic"&amp;8&amp;A&amp;C&amp;"Arial,Bold Italic"&amp;P</oddFooter>
  </headerFooter>
  <rowBreaks count="1" manualBreakCount="1">
    <brk id="36" max="31" man="1"/>
  </rowBreaks>
  <colBreaks count="1" manualBreakCount="1">
    <brk id="16" max="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dept budget comparison '08-'17</vt:lpstr>
      <vt:lpstr>'dept budget comparison ''08-''17'!Print_Area</vt:lpstr>
      <vt:lpstr>'dept budget comparison ''08-''17'!Print_Titles</vt:lpstr>
    </vt:vector>
  </TitlesOfParts>
  <Company>Lorain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O'Connor</dc:creator>
  <cp:lastModifiedBy>KC Saunders</cp:lastModifiedBy>
  <cp:lastPrinted>2013-10-16T19:44:42Z</cp:lastPrinted>
  <dcterms:created xsi:type="dcterms:W3CDTF">2005-11-25T18:28:57Z</dcterms:created>
  <dcterms:modified xsi:type="dcterms:W3CDTF">2018-02-28T21:20:36Z</dcterms:modified>
</cp:coreProperties>
</file>